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ÍNDICE" sheetId="1" r:id="rId1"/>
    <sheet name="Resumen contratación FUAM 2015" sheetId="2" r:id="rId2"/>
    <sheet name="Presupuesto" sheetId="3" r:id="rId3"/>
    <sheet name="Personal" sheetId="4" r:id="rId4"/>
  </sheets>
  <definedNames/>
  <calcPr fullCalcOnLoad="1"/>
</workbook>
</file>

<file path=xl/sharedStrings.xml><?xml version="1.0" encoding="utf-8"?>
<sst xmlns="http://schemas.openxmlformats.org/spreadsheetml/2006/main" count="86" uniqueCount="74">
  <si>
    <t>TIPO DE CONVENIO</t>
  </si>
  <si>
    <t>IMPORTE ( € )</t>
  </si>
  <si>
    <t>Nº CONTRATOS</t>
  </si>
  <si>
    <t>INVESTIGACIÓN</t>
  </si>
  <si>
    <t>DOCENCIA</t>
  </si>
  <si>
    <t>ACTIVIDADES CULTURALES</t>
  </si>
  <si>
    <t>FORMACIÓN</t>
  </si>
  <si>
    <t>TOTAL CONTRATOS FUAM</t>
  </si>
  <si>
    <t>CENTRO</t>
  </si>
  <si>
    <t>CIENCIAS</t>
  </si>
  <si>
    <t>CIENCIAS ECONÓMICAS Y EMPRESARIALES</t>
  </si>
  <si>
    <t>DERECHO</t>
  </si>
  <si>
    <t>ESCUELA POLITÉCNICA SUPERIOR</t>
  </si>
  <si>
    <t>FILOSOFÍA Y LETRAS</t>
  </si>
  <si>
    <t>FORMACIÓN DE PROFESORADO Y EDUCACIÓN</t>
  </si>
  <si>
    <t>MEDICINA</t>
  </si>
  <si>
    <t>PSICOLOGÍA</t>
  </si>
  <si>
    <t>OTROS</t>
  </si>
  <si>
    <t>Fecha de última actualización: 6 de Julio de 2016; Fuente: Fundación de la UAM</t>
  </si>
  <si>
    <t>GASTOS (CONCEPTO)</t>
  </si>
  <si>
    <t>CUANTÍA  ( € )</t>
  </si>
  <si>
    <t>GASTOS</t>
  </si>
  <si>
    <t>Gastos de personal</t>
  </si>
  <si>
    <t>Gastos de personal Residencia Cristalera</t>
  </si>
  <si>
    <t>Amortizaciones inmovilizado</t>
  </si>
  <si>
    <t>Servicios exteriores</t>
  </si>
  <si>
    <t>Servicios exteriores Residencia Cristalera</t>
  </si>
  <si>
    <t>Coste Infraestructuras y suministros</t>
  </si>
  <si>
    <t>Variación de provisiones</t>
  </si>
  <si>
    <t>Patrocinio fondo para la ciencia</t>
  </si>
  <si>
    <t>TOTAL GASTOS CUENTA DE RESULTADOS FUAM</t>
  </si>
  <si>
    <t>Fecha de Referencia: 31 de diciembre de 2015: Fuente: Fundación de la UAM. Datos cuentas anuales</t>
  </si>
  <si>
    <t>INGRESOS (CONCEPTO)</t>
  </si>
  <si>
    <t>INGRESOS</t>
  </si>
  <si>
    <t>Ingresos por prestaciones de servicios</t>
  </si>
  <si>
    <t>Ingresos Residencia Cristalera</t>
  </si>
  <si>
    <t>Subvenciones, donaciones (incluye patrocinios)</t>
  </si>
  <si>
    <t>Ingresos financieros</t>
  </si>
  <si>
    <t>TOTAL INGRESOS CUENTA DE RESULTADOS FUAM</t>
  </si>
  <si>
    <t>CONCEPTO</t>
  </si>
  <si>
    <t>Formación continua</t>
  </si>
  <si>
    <t>Investigación y otros</t>
  </si>
  <si>
    <t>Actividades culturales</t>
  </si>
  <si>
    <t>TOTAL INGRESOS GESTIONADOS FUAM</t>
  </si>
  <si>
    <t>PROGRAMA</t>
  </si>
  <si>
    <t>Director</t>
  </si>
  <si>
    <t>Oficial ( ** )</t>
  </si>
  <si>
    <t>Titulado</t>
  </si>
  <si>
    <t>TOTAL</t>
  </si>
  <si>
    <t>1ª</t>
  </si>
  <si>
    <t>2ª</t>
  </si>
  <si>
    <t>S / T</t>
  </si>
  <si>
    <t>medio</t>
  </si>
  <si>
    <t>superior</t>
  </si>
  <si>
    <t>ÍNDICE</t>
  </si>
  <si>
    <t>13.6. Fundación de la UAM: personal</t>
  </si>
  <si>
    <t xml:space="preserve">13.1. Contratos realizados con empresas e instituciones: resumen de contratos según tipo de convenio </t>
  </si>
  <si>
    <t>13.2. Contratos realizados con empresas e instituciones: resumen por centros</t>
  </si>
  <si>
    <t>13.3. Fundación de la UAM: gastos de funcionamiento del 2015 . Cuenta de resultados</t>
  </si>
  <si>
    <t>13.4. Fundación de la UAM: ingresos de funcionamiento del 2015. Cuenta de resultados</t>
  </si>
  <si>
    <t>13.1. Contratos realizados con empresas e instituciones: resumen de contratos según tipo de convenio</t>
  </si>
  <si>
    <t>13.3. Fundación de la UAM: gastos de funcionamiento del 2015. Cuenta de resultados</t>
  </si>
  <si>
    <t>13.5. Fundación de la UAM: ingresos gestionados en 2015.</t>
  </si>
  <si>
    <t>13.5. Fundación de la UAM: ingresos gestionados en 2015</t>
  </si>
  <si>
    <t>13. FUNDACIÓN DE LA UAM</t>
  </si>
  <si>
    <t>Programas de Formación Continua</t>
  </si>
  <si>
    <t>Programas de investigación</t>
  </si>
  <si>
    <t>Programas culturales</t>
  </si>
  <si>
    <t>Servicios Centrales de la Fundación de la UAM</t>
  </si>
  <si>
    <t>TOTAL PERSONAL FUAM</t>
  </si>
  <si>
    <t xml:space="preserve">( * ) Incluye el propio  y el contratado para la gestión de la Formación Continua, investigación y culturales </t>
  </si>
  <si>
    <r>
      <t>En cultural se incluyen proyectos bajo</t>
    </r>
    <r>
      <rPr>
        <b/>
        <sz val="10"/>
        <rFont val="Arial Narrow"/>
        <family val="2"/>
      </rPr>
      <t xml:space="preserve"> encomienda UAM</t>
    </r>
    <r>
      <rPr>
        <sz val="10"/>
        <rFont val="Arial Narrow"/>
        <family val="2"/>
      </rPr>
      <t xml:space="preserve"> de interés social, institucionales y mixtos (investigación y docencia)</t>
    </r>
  </si>
  <si>
    <t>(***) En Servicios Centrales se incluye el personal de la Residencia La Cristalera</t>
  </si>
  <si>
    <t>Fecha de referencia: 15 de julio de 2016: Fuente: Fundación de la UAM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</si>
</sst>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C0A];\-#,##0\ [$€-C0A]"/>
    <numFmt numFmtId="165" formatCode="#,##0\ [$€-40A];[Red]\-#,##0\ [$€-40A]"/>
    <numFmt numFmtId="166" formatCode="#,##0;\(#,##0\)"/>
    <numFmt numFmtId="167" formatCode="#,##0&quot; €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2F1AF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58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164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6" fillId="33" borderId="19" xfId="0" applyNumberFormat="1" applyFont="1" applyFill="1" applyBorder="1" applyAlignment="1">
      <alignment vertical="center"/>
    </xf>
    <xf numFmtId="164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4" fillId="34" borderId="20" xfId="51" applyFont="1" applyFill="1" applyBorder="1" applyAlignment="1">
      <alignment horizontal="center" vertical="center"/>
      <protection/>
    </xf>
    <xf numFmtId="0" fontId="4" fillId="34" borderId="21" xfId="51" applyFont="1" applyFill="1" applyBorder="1" applyAlignment="1">
      <alignment horizontal="center" vertical="center"/>
      <protection/>
    </xf>
    <xf numFmtId="0" fontId="4" fillId="34" borderId="31" xfId="52" applyFont="1" applyFill="1" applyBorder="1" applyAlignment="1">
      <alignment horizontal="center" vertical="center"/>
      <protection/>
    </xf>
    <xf numFmtId="0" fontId="4" fillId="34" borderId="32" xfId="52" applyFont="1" applyFill="1" applyBorder="1" applyAlignment="1">
      <alignment horizontal="center" vertical="center"/>
      <protection/>
    </xf>
    <xf numFmtId="0" fontId="4" fillId="34" borderId="33" xfId="52" applyFont="1" applyFill="1" applyBorder="1" applyAlignment="1">
      <alignment horizontal="center" vertical="center"/>
      <protection/>
    </xf>
    <xf numFmtId="166" fontId="7" fillId="0" borderId="34" xfId="0" applyNumberFormat="1" applyFont="1" applyBorder="1" applyAlignment="1">
      <alignment vertical="center"/>
    </xf>
    <xf numFmtId="167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167" fontId="7" fillId="0" borderId="37" xfId="0" applyNumberFormat="1" applyFont="1" applyBorder="1" applyAlignment="1">
      <alignment vertical="center"/>
    </xf>
    <xf numFmtId="167" fontId="8" fillId="35" borderId="38" xfId="0" applyNumberFormat="1" applyFont="1" applyFill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39" xfId="0" applyNumberFormat="1" applyFont="1" applyBorder="1" applyAlignment="1">
      <alignment vertical="center"/>
    </xf>
    <xf numFmtId="167" fontId="7" fillId="0" borderId="4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Border="1" applyAlignment="1">
      <alignment vertical="center"/>
    </xf>
    <xf numFmtId="166" fontId="4" fillId="34" borderId="3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5" fillId="0" borderId="41" xfId="0" applyFont="1" applyBorder="1" applyAlignment="1">
      <alignment vertical="center"/>
    </xf>
    <xf numFmtId="0" fontId="5" fillId="0" borderId="34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5" fillId="0" borderId="36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5" fillId="0" borderId="39" xfId="0" applyNumberFormat="1" applyFont="1" applyBorder="1" applyAlignment="1">
      <alignment horizontal="right" vertical="center"/>
    </xf>
    <xf numFmtId="0" fontId="8" fillId="35" borderId="44" xfId="0" applyFont="1" applyFill="1" applyBorder="1" applyAlignment="1">
      <alignment vertical="center"/>
    </xf>
    <xf numFmtId="0" fontId="8" fillId="35" borderId="45" xfId="0" applyNumberFormat="1" applyFont="1" applyFill="1" applyBorder="1" applyAlignment="1">
      <alignment horizontal="right" vertical="center"/>
    </xf>
    <xf numFmtId="0" fontId="8" fillId="35" borderId="3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34" borderId="4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4" xfId="0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34" borderId="44" xfId="0" applyNumberFormat="1" applyFont="1" applyFill="1" applyBorder="1" applyAlignment="1">
      <alignment horizontal="center" vertical="center"/>
    </xf>
    <xf numFmtId="166" fontId="4" fillId="0" borderId="48" xfId="0" applyNumberFormat="1" applyFont="1" applyFill="1" applyBorder="1" applyAlignment="1">
      <alignment horizontal="center" vertical="center"/>
    </xf>
    <xf numFmtId="166" fontId="8" fillId="35" borderId="44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5.7109375" style="0" customWidth="1"/>
  </cols>
  <sheetData>
    <row r="1" ht="15" customHeight="1"/>
    <row r="2" s="45" customFormat="1" ht="15" customHeight="1">
      <c r="A2" s="44" t="s">
        <v>54</v>
      </c>
    </row>
    <row r="3" s="45" customFormat="1" ht="15" customHeight="1"/>
    <row r="4" s="45" customFormat="1" ht="15" customHeight="1">
      <c r="A4" s="47" t="s">
        <v>64</v>
      </c>
    </row>
    <row r="5" s="45" customFormat="1" ht="34.5" customHeight="1">
      <c r="A5" s="48" t="s">
        <v>60</v>
      </c>
    </row>
    <row r="6" s="45" customFormat="1" ht="34.5" customHeight="1">
      <c r="A6" s="48" t="s">
        <v>57</v>
      </c>
    </row>
    <row r="7" s="46" customFormat="1" ht="34.5" customHeight="1">
      <c r="A7" s="49" t="s">
        <v>61</v>
      </c>
    </row>
    <row r="8" s="46" customFormat="1" ht="34.5" customHeight="1">
      <c r="A8" s="49" t="s">
        <v>59</v>
      </c>
    </row>
    <row r="9" s="46" customFormat="1" ht="34.5" customHeight="1">
      <c r="A9" s="49" t="s">
        <v>62</v>
      </c>
    </row>
    <row r="10" s="46" customFormat="1" ht="34.5" customHeight="1">
      <c r="A10" s="48" t="s">
        <v>55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39.421875" style="0" customWidth="1"/>
    <col min="2" max="3" width="20.28125" style="0" customWidth="1"/>
  </cols>
  <sheetData>
    <row r="1" spans="1:3" ht="15.75" thickBot="1">
      <c r="A1" s="64" t="s">
        <v>56</v>
      </c>
      <c r="B1" s="64"/>
      <c r="C1" s="64"/>
    </row>
    <row r="2" spans="1:3" ht="15.75" thickBot="1">
      <c r="A2" s="26" t="s">
        <v>0</v>
      </c>
      <c r="B2" s="27" t="s">
        <v>1</v>
      </c>
      <c r="C2" s="28" t="s">
        <v>2</v>
      </c>
    </row>
    <row r="3" spans="1:3" ht="15">
      <c r="A3" s="1" t="s">
        <v>3</v>
      </c>
      <c r="B3" s="2">
        <v>6987955</v>
      </c>
      <c r="C3" s="3">
        <v>373</v>
      </c>
    </row>
    <row r="4" spans="1:3" ht="15">
      <c r="A4" s="4" t="s">
        <v>4</v>
      </c>
      <c r="B4" s="5">
        <v>1246300</v>
      </c>
      <c r="C4" s="6">
        <v>70</v>
      </c>
    </row>
    <row r="5" spans="1:3" ht="15">
      <c r="A5" s="4" t="s">
        <v>5</v>
      </c>
      <c r="B5" s="5">
        <v>27719</v>
      </c>
      <c r="C5" s="6">
        <v>2</v>
      </c>
    </row>
    <row r="6" spans="1:3" ht="15.75" thickBot="1">
      <c r="A6" s="7" t="s">
        <v>6</v>
      </c>
      <c r="B6" s="8">
        <v>1411445</v>
      </c>
      <c r="C6" s="9">
        <v>238</v>
      </c>
    </row>
    <row r="7" spans="1:3" ht="16.5" thickBot="1">
      <c r="A7" s="10" t="s">
        <v>7</v>
      </c>
      <c r="B7" s="11">
        <f>SUM(B3:B6)</f>
        <v>9673419</v>
      </c>
      <c r="C7" s="12">
        <f>SUM(C3:C6)</f>
        <v>683</v>
      </c>
    </row>
    <row r="8" spans="1:3" ht="15">
      <c r="A8" s="13"/>
      <c r="B8" s="13"/>
      <c r="C8" s="13"/>
    </row>
    <row r="9" spans="1:3" ht="15.75" thickBot="1">
      <c r="A9" s="65" t="s">
        <v>57</v>
      </c>
      <c r="B9" s="65"/>
      <c r="C9" s="65"/>
    </row>
    <row r="10" spans="1:3" ht="15.75" thickBot="1">
      <c r="A10" s="29" t="s">
        <v>8</v>
      </c>
      <c r="B10" s="30" t="s">
        <v>1</v>
      </c>
      <c r="C10" s="31" t="s">
        <v>2</v>
      </c>
    </row>
    <row r="11" spans="1:3" ht="15">
      <c r="A11" s="14" t="s">
        <v>9</v>
      </c>
      <c r="B11" s="15">
        <v>1183023.85</v>
      </c>
      <c r="C11" s="16">
        <v>152</v>
      </c>
    </row>
    <row r="12" spans="1:3" ht="15">
      <c r="A12" s="17" t="s">
        <v>10</v>
      </c>
      <c r="B12" s="18">
        <v>751111.46</v>
      </c>
      <c r="C12" s="19">
        <v>39</v>
      </c>
    </row>
    <row r="13" spans="1:3" ht="15">
      <c r="A13" s="17" t="s">
        <v>11</v>
      </c>
      <c r="B13" s="18">
        <v>895991.97</v>
      </c>
      <c r="C13" s="19">
        <v>61</v>
      </c>
    </row>
    <row r="14" spans="1:3" ht="15">
      <c r="A14" s="17" t="s">
        <v>12</v>
      </c>
      <c r="B14" s="18">
        <v>874870.59</v>
      </c>
      <c r="C14" s="19">
        <v>33</v>
      </c>
    </row>
    <row r="15" spans="1:3" ht="15">
      <c r="A15" s="17" t="s">
        <v>13</v>
      </c>
      <c r="B15" s="18">
        <v>1025948.64</v>
      </c>
      <c r="C15" s="19">
        <v>34</v>
      </c>
    </row>
    <row r="16" spans="1:3" ht="15">
      <c r="A16" s="4" t="s">
        <v>14</v>
      </c>
      <c r="B16" s="18">
        <v>151916.07</v>
      </c>
      <c r="C16" s="19">
        <v>8</v>
      </c>
    </row>
    <row r="17" spans="1:3" ht="15">
      <c r="A17" s="17" t="s">
        <v>15</v>
      </c>
      <c r="B17" s="18">
        <v>1677649.23</v>
      </c>
      <c r="C17" s="19">
        <v>58</v>
      </c>
    </row>
    <row r="18" spans="1:3" ht="15">
      <c r="A18" s="17" t="s">
        <v>16</v>
      </c>
      <c r="B18" s="18">
        <v>233290.4</v>
      </c>
      <c r="C18" s="19">
        <v>17</v>
      </c>
    </row>
    <row r="19" spans="1:3" ht="15.75" thickBot="1">
      <c r="A19" s="20" t="s">
        <v>17</v>
      </c>
      <c r="B19" s="21">
        <v>2879617</v>
      </c>
      <c r="C19" s="22">
        <v>281</v>
      </c>
    </row>
    <row r="20" spans="1:3" ht="16.5" thickBot="1">
      <c r="A20" s="10" t="s">
        <v>7</v>
      </c>
      <c r="B20" s="23">
        <f>SUM(B11:B19)</f>
        <v>9673419.21</v>
      </c>
      <c r="C20" s="24">
        <f>SUM(C11:C19)</f>
        <v>683</v>
      </c>
    </row>
    <row r="21" spans="1:3" ht="15">
      <c r="A21" s="25"/>
      <c r="B21" s="25"/>
      <c r="C21" s="25"/>
    </row>
    <row r="22" spans="1:3" ht="15">
      <c r="A22" s="66" t="s">
        <v>18</v>
      </c>
      <c r="B22" s="66"/>
      <c r="C22" s="25"/>
    </row>
  </sheetData>
  <sheetProtection/>
  <mergeCells count="3">
    <mergeCell ref="A1:C1"/>
    <mergeCell ref="A9:C9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C1"/>
    </sheetView>
  </sheetViews>
  <sheetFormatPr defaultColWidth="33.7109375" defaultRowHeight="12.75" customHeight="1"/>
  <cols>
    <col min="1" max="1" width="10.00390625" style="0" customWidth="1"/>
    <col min="2" max="2" width="40.421875" style="0" customWidth="1"/>
    <col min="3" max="3" width="19.57421875" style="0" customWidth="1"/>
  </cols>
  <sheetData>
    <row r="1" spans="1:3" ht="15.75" thickBot="1">
      <c r="A1" s="67" t="s">
        <v>58</v>
      </c>
      <c r="B1" s="67"/>
      <c r="C1" s="67"/>
    </row>
    <row r="2" spans="1:3" ht="15.75" thickBot="1">
      <c r="A2" s="68" t="s">
        <v>19</v>
      </c>
      <c r="B2" s="68"/>
      <c r="C2" s="43" t="s">
        <v>20</v>
      </c>
    </row>
    <row r="3" spans="1:3" ht="15" customHeight="1">
      <c r="A3" s="69" t="s">
        <v>21</v>
      </c>
      <c r="B3" s="32" t="s">
        <v>22</v>
      </c>
      <c r="C3" s="33">
        <v>868623</v>
      </c>
    </row>
    <row r="4" spans="1:3" ht="15" customHeight="1">
      <c r="A4" s="69"/>
      <c r="B4" s="34" t="s">
        <v>23</v>
      </c>
      <c r="C4" s="35">
        <v>78140</v>
      </c>
    </row>
    <row r="5" spans="1:3" ht="15" customHeight="1">
      <c r="A5" s="69"/>
      <c r="B5" s="34" t="s">
        <v>24</v>
      </c>
      <c r="C5" s="35">
        <v>18935</v>
      </c>
    </row>
    <row r="6" spans="1:3" ht="15" customHeight="1">
      <c r="A6" s="69"/>
      <c r="B6" s="34" t="s">
        <v>25</v>
      </c>
      <c r="C6" s="35">
        <v>187892</v>
      </c>
    </row>
    <row r="7" spans="1:3" ht="15" customHeight="1">
      <c r="A7" s="69"/>
      <c r="B7" s="34" t="s">
        <v>26</v>
      </c>
      <c r="C7" s="35">
        <v>176293</v>
      </c>
    </row>
    <row r="8" spans="1:3" ht="15" customHeight="1">
      <c r="A8" s="69"/>
      <c r="B8" s="34" t="s">
        <v>27</v>
      </c>
      <c r="C8" s="35">
        <v>72935</v>
      </c>
    </row>
    <row r="9" spans="1:3" ht="15">
      <c r="A9" s="69"/>
      <c r="B9" s="34" t="s">
        <v>28</v>
      </c>
      <c r="C9" s="35">
        <v>30000</v>
      </c>
    </row>
    <row r="10" spans="1:3" ht="15.75" thickBot="1">
      <c r="A10" s="69"/>
      <c r="B10" s="34" t="s">
        <v>29</v>
      </c>
      <c r="C10" s="35">
        <v>97230</v>
      </c>
    </row>
    <row r="11" spans="1:3" ht="16.5" thickBot="1">
      <c r="A11" s="70" t="s">
        <v>30</v>
      </c>
      <c r="B11" s="70"/>
      <c r="C11" s="36">
        <f>SUM(C3:C10)</f>
        <v>1530048</v>
      </c>
    </row>
    <row r="12" spans="1:3" ht="15" customHeight="1">
      <c r="A12" s="37"/>
      <c r="B12" s="38"/>
      <c r="C12" s="38"/>
    </row>
    <row r="13" spans="1:3" ht="15" customHeight="1">
      <c r="A13" s="38" t="s">
        <v>31</v>
      </c>
      <c r="B13" s="37"/>
      <c r="C13" s="38"/>
    </row>
    <row r="14" spans="1:3" ht="15" customHeight="1">
      <c r="A14" s="37"/>
      <c r="B14" s="38"/>
      <c r="C14" s="38"/>
    </row>
    <row r="15" spans="1:3" ht="15" customHeight="1">
      <c r="A15" s="37"/>
      <c r="B15" s="38"/>
      <c r="C15" s="38"/>
    </row>
    <row r="16" spans="1:3" ht="15.75" thickBot="1">
      <c r="A16" s="71" t="s">
        <v>59</v>
      </c>
      <c r="B16" s="71"/>
      <c r="C16" s="71"/>
    </row>
    <row r="17" spans="1:3" ht="15.75" thickBot="1">
      <c r="A17" s="68" t="s">
        <v>32</v>
      </c>
      <c r="B17" s="68"/>
      <c r="C17" s="43" t="s">
        <v>20</v>
      </c>
    </row>
    <row r="18" spans="1:3" ht="15" customHeight="1">
      <c r="A18" s="69" t="s">
        <v>33</v>
      </c>
      <c r="B18" s="32" t="s">
        <v>34</v>
      </c>
      <c r="C18" s="33">
        <v>963759</v>
      </c>
    </row>
    <row r="19" spans="1:3" ht="15" customHeight="1">
      <c r="A19" s="69"/>
      <c r="B19" s="34" t="s">
        <v>35</v>
      </c>
      <c r="C19" s="35">
        <v>297272</v>
      </c>
    </row>
    <row r="20" spans="1:3" ht="15" customHeight="1">
      <c r="A20" s="69"/>
      <c r="B20" s="34" t="s">
        <v>36</v>
      </c>
      <c r="C20" s="35">
        <v>56500</v>
      </c>
    </row>
    <row r="21" spans="1:3" ht="15">
      <c r="A21" s="69"/>
      <c r="B21" s="39" t="s">
        <v>37</v>
      </c>
      <c r="C21" s="40">
        <v>51656</v>
      </c>
    </row>
    <row r="22" spans="1:3" ht="15.75" thickBot="1">
      <c r="A22" s="69"/>
      <c r="B22" s="39" t="s">
        <v>29</v>
      </c>
      <c r="C22" s="40">
        <v>99000</v>
      </c>
    </row>
    <row r="23" spans="1:3" ht="16.5" thickBot="1">
      <c r="A23" s="70" t="s">
        <v>38</v>
      </c>
      <c r="B23" s="70"/>
      <c r="C23" s="36">
        <f>SUM(C18:C22)</f>
        <v>1468187</v>
      </c>
    </row>
    <row r="24" spans="1:3" ht="15" customHeight="1">
      <c r="A24" s="41"/>
      <c r="B24" s="41"/>
      <c r="C24" s="38"/>
    </row>
    <row r="25" spans="1:3" ht="15" customHeight="1">
      <c r="A25" s="38" t="s">
        <v>31</v>
      </c>
      <c r="B25" s="37"/>
      <c r="C25" s="38"/>
    </row>
    <row r="26" spans="1:3" ht="15" customHeight="1">
      <c r="A26" s="41"/>
      <c r="B26" s="41"/>
      <c r="C26" s="38"/>
    </row>
    <row r="27" spans="1:3" ht="15" customHeight="1">
      <c r="A27" s="42"/>
      <c r="B27" s="42"/>
      <c r="C27" s="38"/>
    </row>
    <row r="28" spans="1:3" ht="15.75" thickBot="1">
      <c r="A28" s="71" t="s">
        <v>63</v>
      </c>
      <c r="B28" s="71"/>
      <c r="C28" s="71"/>
    </row>
    <row r="29" spans="1:3" ht="15.75" thickBot="1">
      <c r="A29" s="68" t="s">
        <v>39</v>
      </c>
      <c r="B29" s="68"/>
      <c r="C29" s="43" t="s">
        <v>20</v>
      </c>
    </row>
    <row r="30" spans="1:3" ht="15" customHeight="1">
      <c r="A30" s="69" t="s">
        <v>33</v>
      </c>
      <c r="B30" s="32" t="s">
        <v>40</v>
      </c>
      <c r="C30" s="33">
        <v>6099970</v>
      </c>
    </row>
    <row r="31" spans="1:3" ht="15" customHeight="1">
      <c r="A31" s="69"/>
      <c r="B31" s="34" t="s">
        <v>41</v>
      </c>
      <c r="C31" s="35">
        <v>9127776</v>
      </c>
    </row>
    <row r="32" spans="1:3" ht="15.75" thickBot="1">
      <c r="A32" s="69"/>
      <c r="B32" s="39" t="s">
        <v>42</v>
      </c>
      <c r="C32" s="40">
        <v>243196</v>
      </c>
    </row>
    <row r="33" spans="1:3" ht="16.5" thickBot="1">
      <c r="A33" s="70" t="s">
        <v>43</v>
      </c>
      <c r="B33" s="70"/>
      <c r="C33" s="36">
        <f>SUM(C30:C32)</f>
        <v>15470942</v>
      </c>
    </row>
    <row r="34" spans="1:3" ht="15" customHeight="1">
      <c r="A34" s="37"/>
      <c r="B34" s="37"/>
      <c r="C34" s="38"/>
    </row>
    <row r="35" spans="1:3" ht="15" customHeight="1">
      <c r="A35" s="38" t="s">
        <v>31</v>
      </c>
      <c r="B35" s="37"/>
      <c r="C35" s="38"/>
    </row>
  </sheetData>
  <sheetProtection/>
  <mergeCells count="12">
    <mergeCell ref="A18:A22"/>
    <mergeCell ref="A23:B23"/>
    <mergeCell ref="A28:C28"/>
    <mergeCell ref="A29:B29"/>
    <mergeCell ref="A30:A32"/>
    <mergeCell ref="A33:B33"/>
    <mergeCell ref="A1:C1"/>
    <mergeCell ref="A2:B2"/>
    <mergeCell ref="A3:A10"/>
    <mergeCell ref="A11:B11"/>
    <mergeCell ref="A16:C16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34.8515625" style="62" customWidth="1"/>
    <col min="2" max="2" width="9.421875" style="62" customWidth="1"/>
    <col min="3" max="5" width="5.28125" style="62" customWidth="1"/>
    <col min="6" max="7" width="8.421875" style="62" customWidth="1"/>
    <col min="8" max="8" width="8.00390625" style="62" customWidth="1"/>
    <col min="9" max="16384" width="11.421875" style="62" customWidth="1"/>
  </cols>
  <sheetData>
    <row r="1" spans="1:8" ht="15.75" thickBot="1">
      <c r="A1" s="72" t="s">
        <v>55</v>
      </c>
      <c r="B1" s="72"/>
      <c r="C1" s="72"/>
      <c r="D1" s="72"/>
      <c r="E1" s="72"/>
      <c r="F1" s="72"/>
      <c r="G1" s="72"/>
      <c r="H1" s="72"/>
    </row>
    <row r="2" spans="1:8" ht="15.75" thickBot="1">
      <c r="A2" s="73" t="s">
        <v>44</v>
      </c>
      <c r="B2" s="74" t="s">
        <v>45</v>
      </c>
      <c r="C2" s="75" t="s">
        <v>46</v>
      </c>
      <c r="D2" s="75"/>
      <c r="E2" s="75"/>
      <c r="F2" s="75" t="s">
        <v>47</v>
      </c>
      <c r="G2" s="75"/>
      <c r="H2" s="76" t="s">
        <v>48</v>
      </c>
    </row>
    <row r="3" spans="1:8" ht="15.75" thickBot="1">
      <c r="A3" s="73"/>
      <c r="B3" s="74"/>
      <c r="C3" s="61" t="s">
        <v>49</v>
      </c>
      <c r="D3" s="61" t="s">
        <v>50</v>
      </c>
      <c r="E3" s="61" t="s">
        <v>51</v>
      </c>
      <c r="F3" s="61" t="s">
        <v>52</v>
      </c>
      <c r="G3" s="61" t="s">
        <v>53</v>
      </c>
      <c r="H3" s="76"/>
    </row>
    <row r="4" spans="1:8" ht="15">
      <c r="A4" s="50" t="s">
        <v>65</v>
      </c>
      <c r="B4" s="63"/>
      <c r="C4" s="63">
        <v>4</v>
      </c>
      <c r="D4" s="51">
        <v>1</v>
      </c>
      <c r="E4" s="51"/>
      <c r="F4" s="51">
        <v>1</v>
      </c>
      <c r="G4" s="51">
        <v>26</v>
      </c>
      <c r="H4" s="52">
        <f>SUM(C4:G4)</f>
        <v>32</v>
      </c>
    </row>
    <row r="5" spans="1:8" ht="15">
      <c r="A5" s="53" t="s">
        <v>66</v>
      </c>
      <c r="B5" s="63"/>
      <c r="C5" s="54">
        <v>14</v>
      </c>
      <c r="D5" s="54"/>
      <c r="E5" s="54"/>
      <c r="F5" s="54">
        <v>5</v>
      </c>
      <c r="G5" s="54">
        <v>52</v>
      </c>
      <c r="H5" s="52">
        <f>SUM(C5:G5)</f>
        <v>71</v>
      </c>
    </row>
    <row r="6" spans="1:8" ht="15">
      <c r="A6" s="53" t="s">
        <v>67</v>
      </c>
      <c r="B6" s="63"/>
      <c r="C6" s="54">
        <v>1</v>
      </c>
      <c r="D6" s="54"/>
      <c r="E6" s="54"/>
      <c r="F6" s="54"/>
      <c r="G6" s="54">
        <v>10</v>
      </c>
      <c r="H6" s="52">
        <f>SUM(C6:G6)</f>
        <v>11</v>
      </c>
    </row>
    <row r="7" spans="1:8" ht="15.75" thickBot="1">
      <c r="A7" s="55" t="s">
        <v>68</v>
      </c>
      <c r="B7" s="56">
        <v>1</v>
      </c>
      <c r="C7" s="56">
        <v>9</v>
      </c>
      <c r="D7" s="56"/>
      <c r="E7" s="56"/>
      <c r="F7" s="56"/>
      <c r="G7" s="56">
        <v>15</v>
      </c>
      <c r="H7" s="52">
        <f>SUM(B7:G7)</f>
        <v>25</v>
      </c>
    </row>
    <row r="8" spans="1:8" ht="16.5" thickBot="1">
      <c r="A8" s="57" t="s">
        <v>69</v>
      </c>
      <c r="B8" s="58">
        <f aca="true" t="shared" si="0" ref="B8:G8">SUM(B4:B7)</f>
        <v>1</v>
      </c>
      <c r="C8" s="58">
        <f t="shared" si="0"/>
        <v>28</v>
      </c>
      <c r="D8" s="58">
        <f t="shared" si="0"/>
        <v>1</v>
      </c>
      <c r="E8" s="58">
        <f t="shared" si="0"/>
        <v>0</v>
      </c>
      <c r="F8" s="58">
        <f t="shared" si="0"/>
        <v>6</v>
      </c>
      <c r="G8" s="58">
        <f t="shared" si="0"/>
        <v>103</v>
      </c>
      <c r="H8" s="59">
        <f>(H4+H5+H6+H7)</f>
        <v>139</v>
      </c>
    </row>
    <row r="10" ht="15">
      <c r="A10" s="60" t="s">
        <v>70</v>
      </c>
    </row>
    <row r="11" ht="15">
      <c r="A11" s="60" t="s">
        <v>71</v>
      </c>
    </row>
    <row r="12" ht="15">
      <c r="A12" s="60" t="s">
        <v>72</v>
      </c>
    </row>
    <row r="13" ht="15">
      <c r="A13" s="60" t="s">
        <v>73</v>
      </c>
    </row>
  </sheetData>
  <sheetProtection/>
  <mergeCells count="6">
    <mergeCell ref="A1:H1"/>
    <mergeCell ref="A2:A3"/>
    <mergeCell ref="B2:B3"/>
    <mergeCell ref="C2:E2"/>
    <mergeCell ref="F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Autónoma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sara.cubero</dc:creator>
  <cp:keywords/>
  <dc:description/>
  <cp:lastModifiedBy>Álvaro Martín Herrera</cp:lastModifiedBy>
  <cp:lastPrinted>2016-07-15T10:33:36Z</cp:lastPrinted>
  <dcterms:created xsi:type="dcterms:W3CDTF">2016-07-08T07:55:21Z</dcterms:created>
  <dcterms:modified xsi:type="dcterms:W3CDTF">2017-02-22T12:54:55Z</dcterms:modified>
  <cp:category/>
  <cp:version/>
  <cp:contentType/>
  <cp:contentStatus/>
</cp:coreProperties>
</file>