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G.5015341\Desktop\WEB\julio 2025\"/>
    </mc:Choice>
  </mc:AlternateContent>
  <xr:revisionPtr revIDLastSave="0" documentId="8_{CA3E98C6-3DB1-4387-9B21-0DDC04B4C2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a p.1" sheetId="3" r:id="rId1"/>
    <sheet name="Acta p.2" sheetId="1" r:id="rId2"/>
    <sheet name="Est1 Presi." sheetId="4" r:id="rId3"/>
    <sheet name="Est2 Presi." sheetId="7" r:id="rId4"/>
    <sheet name="Est3 Presi." sheetId="9" r:id="rId5"/>
    <sheet name="Est4 Presi." sheetId="10" r:id="rId6"/>
    <sheet name="Est5 Presi." sheetId="11" r:id="rId7"/>
    <sheet name="Est6 Presi." sheetId="12" r:id="rId8"/>
    <sheet name="Est7 Presi." sheetId="13" r:id="rId9"/>
    <sheet name="Est8 Presi." sheetId="14" r:id="rId10"/>
    <sheet name="Est9 Presi." sheetId="15" r:id="rId11"/>
    <sheet name="Est10 Presi." sheetId="23" r:id="rId12"/>
    <sheet name="Est1 Secre." sheetId="6" r:id="rId13"/>
    <sheet name="Est2 Secre." sheetId="8" r:id="rId14"/>
    <sheet name="Est3 Secre." sheetId="16" r:id="rId15"/>
    <sheet name="Est4 Secre." sheetId="17" r:id="rId16"/>
    <sheet name="Est5 Secre." sheetId="18" r:id="rId17"/>
    <sheet name="Est6 Secre." sheetId="19" r:id="rId18"/>
    <sheet name="Est7 Secre." sheetId="20" r:id="rId19"/>
    <sheet name="Est8 Secre." sheetId="21" r:id="rId20"/>
    <sheet name="Est9 Secre." sheetId="22" r:id="rId21"/>
    <sheet name="Est10 Secre." sheetId="24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  <c r="F39" i="3"/>
  <c r="H39" i="3" s="1"/>
  <c r="I37" i="3" s="1"/>
  <c r="D2" i="24"/>
  <c r="D2" i="23"/>
  <c r="D16" i="24"/>
  <c r="D16" i="23"/>
  <c r="D2" i="4"/>
  <c r="D2" i="7"/>
  <c r="D2" i="9"/>
  <c r="D2" i="10"/>
  <c r="D2" i="11"/>
  <c r="D2" i="12"/>
  <c r="D2" i="13"/>
  <c r="D2" i="14"/>
  <c r="D2" i="15"/>
  <c r="D2" i="6"/>
  <c r="D2" i="8"/>
  <c r="D2" i="16"/>
  <c r="D2" i="17"/>
  <c r="D2" i="18"/>
  <c r="D2" i="19"/>
  <c r="D2" i="20"/>
  <c r="D2" i="21"/>
  <c r="D2" i="22"/>
  <c r="D16" i="22"/>
  <c r="G36" i="3" s="1"/>
  <c r="D16" i="21"/>
  <c r="G33" i="3" s="1"/>
  <c r="D16" i="20"/>
  <c r="G30" i="3" s="1"/>
  <c r="D16" i="19"/>
  <c r="G27" i="3" s="1"/>
  <c r="D16" i="18"/>
  <c r="G24" i="3" s="1"/>
  <c r="D16" i="17"/>
  <c r="G21" i="3" s="1"/>
  <c r="D16" i="16"/>
  <c r="G18" i="3" s="1"/>
  <c r="D16" i="15"/>
  <c r="F36" i="3" s="1"/>
  <c r="D16" i="14"/>
  <c r="F33" i="3" s="1"/>
  <c r="D16" i="13"/>
  <c r="F30" i="3" s="1"/>
  <c r="D16" i="12"/>
  <c r="F27" i="3" s="1"/>
  <c r="D16" i="11"/>
  <c r="F24" i="3" s="1"/>
  <c r="D16" i="10"/>
  <c r="F21" i="3" s="1"/>
  <c r="D16" i="9"/>
  <c r="F18" i="3" s="1"/>
  <c r="D16" i="4"/>
  <c r="D16" i="8" l="1"/>
  <c r="G15" i="3" s="1"/>
  <c r="D16" i="7"/>
  <c r="F15" i="3" s="1"/>
  <c r="D16" i="6"/>
  <c r="G12" i="3" s="1"/>
  <c r="F12" i="3"/>
  <c r="H33" i="3" l="1"/>
  <c r="I31" i="3" s="1"/>
  <c r="H30" i="3"/>
  <c r="I28" i="3" s="1"/>
  <c r="H27" i="3"/>
  <c r="I25" i="3" s="1"/>
  <c r="H24" i="3"/>
  <c r="I22" i="3" s="1"/>
  <c r="H36" i="3"/>
  <c r="I34" i="3" s="1"/>
  <c r="H21" i="3"/>
  <c r="I19" i="3" s="1"/>
  <c r="H18" i="3"/>
  <c r="I16" i="3" s="1"/>
  <c r="H15" i="3"/>
  <c r="I13" i="3" s="1"/>
  <c r="H12" i="3"/>
  <c r="I10" i="3" s="1"/>
</calcChain>
</file>

<file path=xl/sharedStrings.xml><?xml version="1.0" encoding="utf-8"?>
<sst xmlns="http://schemas.openxmlformats.org/spreadsheetml/2006/main" count="1061" uniqueCount="81">
  <si>
    <t>CONVOCATORIA:</t>
  </si>
  <si>
    <t>Ordinaria</t>
  </si>
  <si>
    <t>TRIBUNAL</t>
  </si>
  <si>
    <t>Extraordinaria</t>
  </si>
  <si>
    <t xml:space="preserve">Fecha:  </t>
  </si>
  <si>
    <t xml:space="preserve">Anticipada </t>
  </si>
  <si>
    <t>ESTUDIANTE</t>
  </si>
  <si>
    <t>TÍTULO TFG</t>
  </si>
  <si>
    <t>TUTOR/A</t>
  </si>
  <si>
    <t>CALIFICACIONES (1)</t>
  </si>
  <si>
    <t>CALIFICACIÓN FINAL (2)</t>
  </si>
  <si>
    <t>Tutor/a</t>
  </si>
  <si>
    <t>Miembros del tribunal</t>
  </si>
  <si>
    <t xml:space="preserve">Nota </t>
  </si>
  <si>
    <t>Presidente</t>
  </si>
  <si>
    <t>Secretario</t>
  </si>
  <si>
    <t>Media</t>
  </si>
  <si>
    <t>Defensa</t>
  </si>
  <si>
    <t>(1) Siguiendo los porcentajes que figuran en la guía docente del TFG</t>
  </si>
  <si>
    <r>
      <t xml:space="preserve">(2) Las propuestas de </t>
    </r>
    <r>
      <rPr>
        <b/>
        <sz val="11"/>
        <color theme="1"/>
        <rFont val="Calibri"/>
        <family val="2"/>
        <scheme val="minor"/>
      </rPr>
      <t>Matrículas de Honor</t>
    </r>
    <r>
      <rPr>
        <sz val="11"/>
        <color theme="1"/>
        <rFont val="Calibri"/>
        <family val="2"/>
        <scheme val="minor"/>
      </rPr>
      <t xml:space="preserve"> y las </t>
    </r>
    <r>
      <rPr>
        <b/>
        <sz val="11"/>
        <color theme="1"/>
        <rFont val="Calibri"/>
        <family val="2"/>
        <scheme val="minor"/>
      </rPr>
      <t>calificaciones finales negativas</t>
    </r>
    <r>
      <rPr>
        <sz val="11"/>
        <color theme="1"/>
        <rFont val="Calibri"/>
        <family val="2"/>
        <scheme val="minor"/>
      </rPr>
      <t xml:space="preserve"> deben justificarse en el reverso del acta</t>
    </r>
  </si>
  <si>
    <t>Fdo.</t>
  </si>
  <si>
    <t>CÓD.*</t>
  </si>
  <si>
    <t>OBSERVACIONES</t>
  </si>
  <si>
    <t>* A:</t>
  </si>
  <si>
    <t>Propuesta de Matrícula de Honor</t>
  </si>
  <si>
    <t>B:</t>
  </si>
  <si>
    <t>Calificación negativa</t>
  </si>
  <si>
    <t>Marca en la casilla correspondiente con</t>
  </si>
  <si>
    <t>X</t>
  </si>
  <si>
    <t>Estudiante:</t>
  </si>
  <si>
    <t>MUY MEJORABLE (0-4.9)</t>
  </si>
  <si>
    <t>MEJORABLE (5-6.9)</t>
  </si>
  <si>
    <t>BUENO (7-8.9)</t>
  </si>
  <si>
    <t>EXCELENTE (9-10)</t>
  </si>
  <si>
    <t>Aspectos formales del recurso</t>
  </si>
  <si>
    <t>El recurso empleado no es adecuado (escaso, desordenado, ilegible o incomprensible, etc.)</t>
  </si>
  <si>
    <t>El recurso empleado es poco adecuado (incompleto, poco ordenado, difícil de leer o de comprender, etc.)</t>
  </si>
  <si>
    <t>El recurso empleado es adecuado (completo, ordenado, presentado de forma que facilita la comprensión de la explicación, etc.)</t>
  </si>
  <si>
    <t>El recurso empleado es excepcional (original, creativo, enriquecedor, presentado de forma que garantiza la comprensión de la explicación, etc.)</t>
  </si>
  <si>
    <t>Pertinencia del contenido</t>
  </si>
  <si>
    <t>La información presentada no es pertinente y carece de relevancia para la comprensión del trabajo.</t>
  </si>
  <si>
    <t>La información presentada es poco pertinente y solo es parcialmente relevante para la comprensión del trabajo.</t>
  </si>
  <si>
    <t>La información presentada es pertinente y tiene relevancia para la comprensión del trabajo.</t>
  </si>
  <si>
    <t>La información presentada es muy pertinente y tiene completa relevancia para la comprensión del trabajo.</t>
  </si>
  <si>
    <t>Exposición: introducción</t>
  </si>
  <si>
    <t>El/la estudiante no realiza una introducción de su exposición (no indica el título, el tema, los objetivos).</t>
  </si>
  <si>
    <t>El/la estudiante realiza una introducción poco adecuada de su exposición (incompleta, poco precisa, con objetivos poco claros o repetitivos)</t>
  </si>
  <si>
    <t>El/la estudiante realiza una introducción adecuada de su exposición (clara, precisa, con objetivos pertinentes)</t>
  </si>
  <si>
    <t>El/la estudiante realiza una introducción muy pertinente de su exposición (completa, muy clara, centrada en lo esencial de su trabajo)</t>
  </si>
  <si>
    <t>Exposición: desarrollo</t>
  </si>
  <si>
    <t xml:space="preserve">La exposición se centra en elementos del trabajo que no son esenciales y las ideas se presentan de forma desordenada o repetitiva. Durante la exposición lee constantemente el material de su presentación, sin utilizar un discurso propio. </t>
  </si>
  <si>
    <t>La exposición se centra en elementos del trabajo que son esenciales pero las ideas se presentan de forma desordenada o poco clara. Durante la mayor parte de la exposición lee constantemente el material de su presentación, utilizando muy pocas veces un discurso propio.</t>
  </si>
  <si>
    <t>La exposición se centra en elementos del trabajo que son esenciales y las ideas se presentan, en general, de forma coherente y clara. En ocasiones lee el material de su presentación, como apoyo a un discurso propio.</t>
  </si>
  <si>
    <t xml:space="preserve">La exposición se centra en elementos esenciales del trabajo y las ideas se presentan de forma coherente, clara y precisa. Utiliza un discurso propio. Cuando lee el material de su presentación, es una lectura justificada en el contexto de la exposición. </t>
  </si>
  <si>
    <t>Exposición: finalización</t>
  </si>
  <si>
    <t>La exposición termina sin un cierre de la presentación.</t>
  </si>
  <si>
    <t>La exposición termina con el cierre de la presentación, pero no aporta una conclusión.</t>
  </si>
  <si>
    <t>La exposición termina con el cierre de la presentación, y se aporta una conclusión del trabajo.</t>
  </si>
  <si>
    <t>La exposición termina con el cierre de la presentación, y se aportan no solo las conclusiones del trabajo, sino también posibles líneas de continuación y limitaciones.</t>
  </si>
  <si>
    <t>Respuesta a los comentarios y preguntas del tribunal</t>
  </si>
  <si>
    <t>El/la estudiante no responde correctamente las cuestiones planteadas por el tribunal.</t>
  </si>
  <si>
    <t>El/la estudiante responde de forma incompleta o parcial a las cuestiones planteadas por el tribunal.</t>
  </si>
  <si>
    <t>El/la estudiante responde de forma precisa a las cuestiones planteadas por el tribunal, aceptando las sugerencias.</t>
  </si>
  <si>
    <t>El/la estudiante responde de forma precisa a las cuestiones planteadas por el tribunal, aportando reflexiones sobre las propuestas e integrando las sugerencias.</t>
  </si>
  <si>
    <t>Gestión del tiempo de exposición</t>
  </si>
  <si>
    <t>La exposición no se ajusta al tiempo establecido para la exposición, sobrepasasando el límite o no alcanzándolo por varios minutos.</t>
  </si>
  <si>
    <t>La exposición no se ajusta al tiempo establecido para la exposición, sobrepasasando el límite o no alcanzándolo por (±) dos minutos .</t>
  </si>
  <si>
    <t>La exposición se ajusta de forma bastante adecuada al tiempo establecido para la exposición, sobrepasasando el límite o no alcanzándolo por (±) un minuto.</t>
  </si>
  <si>
    <t>La exposición se ajusta perfectamente al tiempo establecido para la exposición (7 minutos) sin forzar o alterar la velocidad de su discurso.</t>
  </si>
  <si>
    <t>Comunicación verbal y no verbal</t>
  </si>
  <si>
    <t>El/la estudiante no ajusta su entonación y volumen adecuadamente (muy alto o muy bajo), no apoya su discurso con comunicación no verbal para dirigirse al tribunal (contacto visual, gestos, movimientos, etc.) y su lenguaje no se adecúa a los requerimientos de una defensa académica (lenguaje formal, fluido, preciso, específico, etc.)</t>
  </si>
  <si>
    <t>El/la estudiante enuncia su discurso de forma monótona, se apoya escasamente en la comunicación no verbal para dirigirse al tribunal (contacto visual, gestos, movimientos, etc.) pero su lenguaje se adecúa a los requerimientos de una defensa académica (lenguaje formal, fluido, preciso, específico, etc.).</t>
  </si>
  <si>
    <t>El/la estudiante emplea una entonación ajustada y modulada, utilizando énfasis verbal cuando es necesario, apoya su discurso con comunicación no verbal para dirigirse al tribunal (contacto visual, gestos, movimientos, etc.) y su lenguaje se ajusta a los requerimientos de una defensa académica (lenguaje formal, fluido, preciso, especìfico, etc.).</t>
  </si>
  <si>
    <t>El/la estudiante emplea una entonación ajustada y modulada, utilizando énfasis verbal cuando es necesario, apoya su discurso con comunicación no verbal para dirigirse al tribunal (contacto visual, gestos, movimientos, etc.) y su lenguaje se ajusta a los requerimientos de una defensa académica (lenguaje formal, fluido, preciso, especìfico, etc.). La exposición es excepcional (fluida, ágil, amena, etc.)</t>
  </si>
  <si>
    <t>CALIFICACIÓN NUMÉRICA</t>
  </si>
  <si>
    <t>GRADO:</t>
  </si>
  <si>
    <t>AULA:</t>
  </si>
  <si>
    <t>Presidenta/e:</t>
  </si>
  <si>
    <t>Departamento:</t>
  </si>
  <si>
    <t>Secretario:</t>
  </si>
  <si>
    <t xml:space="preserve">Curso académico: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</si>
</sst>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1D2125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7" fillId="2" borderId="5" xfId="0" applyFont="1" applyFill="1" applyBorder="1" applyAlignment="1">
      <alignment horizontal="center" vertical="center" wrapText="1"/>
    </xf>
    <xf numFmtId="2" fontId="6" fillId="2" borderId="23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2" borderId="20" xfId="0" applyFont="1" applyFill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47625</xdr:rowOff>
    </xdr:from>
    <xdr:to>
      <xdr:col>2</xdr:col>
      <xdr:colOff>133350</xdr:colOff>
      <xdr:row>2</xdr:row>
      <xdr:rowOff>187325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DAEB21-0750-EFEB-DF95-48B1115E0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5"/>
          <a:ext cx="3721100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0</xdr:rowOff>
    </xdr:from>
    <xdr:to>
      <xdr:col>6</xdr:col>
      <xdr:colOff>9525</xdr:colOff>
      <xdr:row>2</xdr:row>
      <xdr:rowOff>158750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361A32-6EF8-41F9-BA4E-63987D998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0"/>
          <a:ext cx="3724275" cy="520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6"/>
  <sheetViews>
    <sheetView tabSelected="1" view="pageLayout" zoomScaleNormal="100" workbookViewId="0"/>
  </sheetViews>
  <sheetFormatPr baseColWidth="10" defaultColWidth="11.42578125" defaultRowHeight="15" x14ac:dyDescent="0.25"/>
  <cols>
    <col min="1" max="1" width="32" customWidth="1"/>
    <col min="2" max="2" width="51.85546875" customWidth="1"/>
    <col min="3" max="3" width="34.42578125" customWidth="1"/>
    <col min="4" max="4" width="5.42578125" customWidth="1"/>
    <col min="5" max="5" width="0" hidden="1" customWidth="1"/>
    <col min="6" max="6" width="7.85546875" bestFit="1" customWidth="1"/>
    <col min="7" max="7" width="7.42578125" bestFit="1" customWidth="1"/>
    <col min="8" max="8" width="7.5703125" customWidth="1"/>
    <col min="9" max="9" width="11" customWidth="1"/>
  </cols>
  <sheetData>
    <row r="2" spans="1:9" ht="15.75" x14ac:dyDescent="0.25">
      <c r="D2" s="56" t="s">
        <v>80</v>
      </c>
      <c r="E2" s="56"/>
      <c r="F2" s="56"/>
      <c r="G2" s="56"/>
      <c r="H2" s="56"/>
      <c r="I2" s="56"/>
    </row>
    <row r="3" spans="1:9" ht="19.5" customHeight="1" thickBot="1" x14ac:dyDescent="0.3">
      <c r="B3" s="3"/>
      <c r="C3" s="3"/>
      <c r="D3" s="3"/>
      <c r="E3" s="3"/>
      <c r="F3" s="3"/>
    </row>
    <row r="4" spans="1:9" ht="16.5" thickBot="1" x14ac:dyDescent="0.3">
      <c r="A4" s="3" t="s">
        <v>75</v>
      </c>
      <c r="B4" s="3"/>
      <c r="C4" s="3"/>
      <c r="F4" s="20" t="s">
        <v>0</v>
      </c>
      <c r="G4" s="9" t="s">
        <v>1</v>
      </c>
      <c r="H4" s="3"/>
      <c r="I4" s="37"/>
    </row>
    <row r="5" spans="1:9" ht="16.5" thickBot="1" x14ac:dyDescent="0.3">
      <c r="A5" s="3" t="s">
        <v>2</v>
      </c>
      <c r="B5" s="38"/>
      <c r="G5" s="3" t="s">
        <v>3</v>
      </c>
      <c r="I5" s="5"/>
    </row>
    <row r="6" spans="1:9" ht="16.5" thickBot="1" x14ac:dyDescent="0.3">
      <c r="A6" s="7" t="s">
        <v>76</v>
      </c>
      <c r="B6" s="4" t="s">
        <v>4</v>
      </c>
      <c r="C6" s="39"/>
      <c r="G6" s="3" t="s">
        <v>5</v>
      </c>
      <c r="H6" s="3"/>
      <c r="I6" s="5"/>
    </row>
    <row r="7" spans="1:9" ht="14.25" customHeight="1" thickBot="1" x14ac:dyDescent="0.3"/>
    <row r="8" spans="1:9" ht="15.75" customHeight="1" thickBot="1" x14ac:dyDescent="0.3">
      <c r="A8" s="60" t="s">
        <v>6</v>
      </c>
      <c r="B8" s="62" t="s">
        <v>7</v>
      </c>
      <c r="C8" s="62" t="s">
        <v>8</v>
      </c>
      <c r="D8" s="64" t="s">
        <v>9</v>
      </c>
      <c r="E8" s="64"/>
      <c r="F8" s="64"/>
      <c r="G8" s="64"/>
      <c r="H8" s="64"/>
      <c r="I8" s="65" t="s">
        <v>10</v>
      </c>
    </row>
    <row r="9" spans="1:9" ht="15.75" customHeight="1" thickBot="1" x14ac:dyDescent="0.3">
      <c r="A9" s="61"/>
      <c r="B9" s="63"/>
      <c r="C9" s="63"/>
      <c r="D9" s="67" t="s">
        <v>11</v>
      </c>
      <c r="E9" s="68"/>
      <c r="F9" s="67" t="s">
        <v>12</v>
      </c>
      <c r="G9" s="69"/>
      <c r="H9" s="69"/>
      <c r="I9" s="66"/>
    </row>
    <row r="10" spans="1:9" ht="11.25" customHeight="1" x14ac:dyDescent="0.25">
      <c r="A10" s="42"/>
      <c r="B10" s="45"/>
      <c r="C10" s="48"/>
      <c r="D10" s="51" t="s">
        <v>13</v>
      </c>
      <c r="E10" s="10"/>
      <c r="F10" s="21" t="s">
        <v>14</v>
      </c>
      <c r="G10" s="21" t="s">
        <v>15</v>
      </c>
      <c r="H10" s="22" t="s">
        <v>16</v>
      </c>
      <c r="I10" s="53">
        <f>D12*0.7+H12*0.3</f>
        <v>0</v>
      </c>
    </row>
    <row r="11" spans="1:9" ht="13.5" customHeight="1" thickBot="1" x14ac:dyDescent="0.3">
      <c r="A11" s="43"/>
      <c r="B11" s="46"/>
      <c r="C11" s="49"/>
      <c r="D11" s="52"/>
      <c r="E11" s="23"/>
      <c r="F11" s="11" t="s">
        <v>17</v>
      </c>
      <c r="G11" s="11" t="s">
        <v>17</v>
      </c>
      <c r="H11" s="11" t="s">
        <v>17</v>
      </c>
      <c r="I11" s="54"/>
    </row>
    <row r="12" spans="1:9" ht="15" customHeight="1" thickBot="1" x14ac:dyDescent="0.3">
      <c r="A12" s="44"/>
      <c r="B12" s="47"/>
      <c r="C12" s="50"/>
      <c r="D12" s="12"/>
      <c r="E12" s="13"/>
      <c r="F12" s="14">
        <f>'Est1 Presi.'!D16</f>
        <v>0</v>
      </c>
      <c r="G12" s="15">
        <f>'Est1 Secre.'!D16</f>
        <v>0</v>
      </c>
      <c r="H12" s="16">
        <f>(F12++G12)/2</f>
        <v>0</v>
      </c>
      <c r="I12" s="55"/>
    </row>
    <row r="13" spans="1:9" ht="11.25" customHeight="1" x14ac:dyDescent="0.25">
      <c r="A13" s="42"/>
      <c r="B13" s="45"/>
      <c r="C13" s="48"/>
      <c r="D13" s="51" t="s">
        <v>13</v>
      </c>
      <c r="E13" s="23"/>
      <c r="F13" s="21" t="s">
        <v>14</v>
      </c>
      <c r="G13" s="21" t="s">
        <v>15</v>
      </c>
      <c r="H13" s="22" t="s">
        <v>16</v>
      </c>
      <c r="I13" s="53">
        <f t="shared" ref="I13" si="0">D15*0.7+H15*0.3</f>
        <v>0</v>
      </c>
    </row>
    <row r="14" spans="1:9" ht="12.75" customHeight="1" thickBot="1" x14ac:dyDescent="0.3">
      <c r="A14" s="43"/>
      <c r="B14" s="46"/>
      <c r="C14" s="49"/>
      <c r="D14" s="52"/>
      <c r="E14" s="23"/>
      <c r="F14" s="11" t="s">
        <v>17</v>
      </c>
      <c r="G14" s="11" t="s">
        <v>17</v>
      </c>
      <c r="H14" s="11" t="s">
        <v>17</v>
      </c>
      <c r="I14" s="54"/>
    </row>
    <row r="15" spans="1:9" ht="15" customHeight="1" thickBot="1" x14ac:dyDescent="0.3">
      <c r="A15" s="44"/>
      <c r="B15" s="47"/>
      <c r="C15" s="50"/>
      <c r="D15" s="12"/>
      <c r="E15" s="13"/>
      <c r="F15" s="14">
        <f>'Est2 Presi.'!D16</f>
        <v>0</v>
      </c>
      <c r="G15" s="15">
        <f>'Est2 Secre.'!D16</f>
        <v>0</v>
      </c>
      <c r="H15" s="16">
        <f>(F15++G15)/2</f>
        <v>0</v>
      </c>
      <c r="I15" s="55"/>
    </row>
    <row r="16" spans="1:9" ht="11.25" customHeight="1" x14ac:dyDescent="0.25">
      <c r="A16" s="42"/>
      <c r="B16" s="45"/>
      <c r="C16" s="48"/>
      <c r="D16" s="51" t="s">
        <v>13</v>
      </c>
      <c r="E16" s="23"/>
      <c r="F16" s="21" t="s">
        <v>14</v>
      </c>
      <c r="G16" s="21" t="s">
        <v>15</v>
      </c>
      <c r="H16" s="22" t="s">
        <v>16</v>
      </c>
      <c r="I16" s="53">
        <f t="shared" ref="I16" si="1">D18*0.7+H18*0.3</f>
        <v>0</v>
      </c>
    </row>
    <row r="17" spans="1:9" ht="13.5" customHeight="1" thickBot="1" x14ac:dyDescent="0.3">
      <c r="A17" s="43"/>
      <c r="B17" s="46"/>
      <c r="C17" s="49"/>
      <c r="D17" s="52"/>
      <c r="E17" s="23"/>
      <c r="F17" s="11" t="s">
        <v>17</v>
      </c>
      <c r="G17" s="11" t="s">
        <v>17</v>
      </c>
      <c r="H17" s="11" t="s">
        <v>17</v>
      </c>
      <c r="I17" s="54"/>
    </row>
    <row r="18" spans="1:9" ht="15" customHeight="1" thickBot="1" x14ac:dyDescent="0.3">
      <c r="A18" s="44"/>
      <c r="B18" s="47"/>
      <c r="C18" s="50"/>
      <c r="D18" s="12"/>
      <c r="E18" s="13"/>
      <c r="F18" s="14">
        <f>'Est3 Presi.'!D16</f>
        <v>0</v>
      </c>
      <c r="G18" s="15">
        <f>'Est3 Secre.'!D16</f>
        <v>0</v>
      </c>
      <c r="H18" s="16">
        <f>(F18++G18)/2</f>
        <v>0</v>
      </c>
      <c r="I18" s="55"/>
    </row>
    <row r="19" spans="1:9" ht="9.75" customHeight="1" x14ac:dyDescent="0.25">
      <c r="A19" s="42"/>
      <c r="B19" s="45"/>
      <c r="C19" s="48"/>
      <c r="D19" s="51" t="s">
        <v>13</v>
      </c>
      <c r="E19" s="23"/>
      <c r="F19" s="21" t="s">
        <v>14</v>
      </c>
      <c r="G19" s="21" t="s">
        <v>15</v>
      </c>
      <c r="H19" s="22" t="s">
        <v>16</v>
      </c>
      <c r="I19" s="53">
        <f t="shared" ref="I19" si="2">D21*0.7+H21*0.3</f>
        <v>0</v>
      </c>
    </row>
    <row r="20" spans="1:9" ht="12.75" customHeight="1" thickBot="1" x14ac:dyDescent="0.3">
      <c r="A20" s="43"/>
      <c r="B20" s="46"/>
      <c r="C20" s="49"/>
      <c r="D20" s="52"/>
      <c r="E20" s="23"/>
      <c r="F20" s="11" t="s">
        <v>17</v>
      </c>
      <c r="G20" s="11" t="s">
        <v>17</v>
      </c>
      <c r="H20" s="11" t="s">
        <v>17</v>
      </c>
      <c r="I20" s="54"/>
    </row>
    <row r="21" spans="1:9" ht="15" customHeight="1" thickBot="1" x14ac:dyDescent="0.3">
      <c r="A21" s="44"/>
      <c r="B21" s="47"/>
      <c r="C21" s="50"/>
      <c r="D21" s="12"/>
      <c r="E21" s="13"/>
      <c r="F21" s="14">
        <f>'Est4 Presi.'!D16</f>
        <v>0</v>
      </c>
      <c r="G21" s="15">
        <f>'Est4 Secre.'!D16</f>
        <v>0</v>
      </c>
      <c r="H21" s="16">
        <f>(F21++G21)/2</f>
        <v>0</v>
      </c>
      <c r="I21" s="55"/>
    </row>
    <row r="22" spans="1:9" ht="11.25" customHeight="1" x14ac:dyDescent="0.25">
      <c r="A22" s="42"/>
      <c r="B22" s="45"/>
      <c r="C22" s="48"/>
      <c r="D22" s="51" t="s">
        <v>13</v>
      </c>
      <c r="E22" s="10"/>
      <c r="F22" s="21" t="s">
        <v>14</v>
      </c>
      <c r="G22" s="21" t="s">
        <v>15</v>
      </c>
      <c r="H22" s="22" t="s">
        <v>16</v>
      </c>
      <c r="I22" s="53">
        <f>D24*0.7+H24*0.3</f>
        <v>0</v>
      </c>
    </row>
    <row r="23" spans="1:9" ht="13.5" customHeight="1" thickBot="1" x14ac:dyDescent="0.3">
      <c r="A23" s="43"/>
      <c r="B23" s="46"/>
      <c r="C23" s="49"/>
      <c r="D23" s="52"/>
      <c r="E23" s="23"/>
      <c r="F23" s="11" t="s">
        <v>17</v>
      </c>
      <c r="G23" s="11" t="s">
        <v>17</v>
      </c>
      <c r="H23" s="11" t="s">
        <v>17</v>
      </c>
      <c r="I23" s="54"/>
    </row>
    <row r="24" spans="1:9" ht="15" customHeight="1" thickBot="1" x14ac:dyDescent="0.3">
      <c r="A24" s="44"/>
      <c r="B24" s="47"/>
      <c r="C24" s="50"/>
      <c r="D24" s="12"/>
      <c r="E24" s="13"/>
      <c r="F24" s="14">
        <f>'Est5 Presi.'!D16</f>
        <v>0</v>
      </c>
      <c r="G24" s="15">
        <f>'Est5 Secre.'!D16</f>
        <v>0</v>
      </c>
      <c r="H24" s="16">
        <f>(F24++G24)/2</f>
        <v>0</v>
      </c>
      <c r="I24" s="55"/>
    </row>
    <row r="25" spans="1:9" ht="11.25" customHeight="1" x14ac:dyDescent="0.25">
      <c r="A25" s="42"/>
      <c r="B25" s="45"/>
      <c r="C25" s="48"/>
      <c r="D25" s="51" t="s">
        <v>13</v>
      </c>
      <c r="E25" s="23"/>
      <c r="F25" s="21" t="s">
        <v>14</v>
      </c>
      <c r="G25" s="21" t="s">
        <v>15</v>
      </c>
      <c r="H25" s="22" t="s">
        <v>16</v>
      </c>
      <c r="I25" s="53">
        <f t="shared" ref="I25" si="3">D27*0.7+H27*0.3</f>
        <v>0</v>
      </c>
    </row>
    <row r="26" spans="1:9" ht="12.75" customHeight="1" thickBot="1" x14ac:dyDescent="0.3">
      <c r="A26" s="43"/>
      <c r="B26" s="46"/>
      <c r="C26" s="49"/>
      <c r="D26" s="52"/>
      <c r="E26" s="23"/>
      <c r="F26" s="11" t="s">
        <v>17</v>
      </c>
      <c r="G26" s="11" t="s">
        <v>17</v>
      </c>
      <c r="H26" s="11" t="s">
        <v>17</v>
      </c>
      <c r="I26" s="54"/>
    </row>
    <row r="27" spans="1:9" ht="15" customHeight="1" thickBot="1" x14ac:dyDescent="0.3">
      <c r="A27" s="44"/>
      <c r="B27" s="47"/>
      <c r="C27" s="50"/>
      <c r="D27" s="12"/>
      <c r="E27" s="13"/>
      <c r="F27" s="14">
        <f>'Est6 Presi.'!D16</f>
        <v>0</v>
      </c>
      <c r="G27" s="15">
        <f>'Est6 Secre.'!D16</f>
        <v>0</v>
      </c>
      <c r="H27" s="16">
        <f>(F27++G27)/2</f>
        <v>0</v>
      </c>
      <c r="I27" s="55"/>
    </row>
    <row r="28" spans="1:9" ht="11.25" customHeight="1" x14ac:dyDescent="0.25">
      <c r="A28" s="42"/>
      <c r="B28" s="45"/>
      <c r="C28" s="48"/>
      <c r="D28" s="51" t="s">
        <v>13</v>
      </c>
      <c r="E28" s="23"/>
      <c r="F28" s="21" t="s">
        <v>14</v>
      </c>
      <c r="G28" s="21" t="s">
        <v>15</v>
      </c>
      <c r="H28" s="22" t="s">
        <v>16</v>
      </c>
      <c r="I28" s="53">
        <f t="shared" ref="I28" si="4">D30*0.7+H30*0.3</f>
        <v>0</v>
      </c>
    </row>
    <row r="29" spans="1:9" ht="13.5" customHeight="1" thickBot="1" x14ac:dyDescent="0.3">
      <c r="A29" s="43"/>
      <c r="B29" s="46"/>
      <c r="C29" s="49"/>
      <c r="D29" s="52"/>
      <c r="E29" s="23"/>
      <c r="F29" s="11" t="s">
        <v>17</v>
      </c>
      <c r="G29" s="11" t="s">
        <v>17</v>
      </c>
      <c r="H29" s="11" t="s">
        <v>17</v>
      </c>
      <c r="I29" s="54"/>
    </row>
    <row r="30" spans="1:9" ht="15" customHeight="1" thickBot="1" x14ac:dyDescent="0.3">
      <c r="A30" s="44"/>
      <c r="B30" s="47"/>
      <c r="C30" s="50"/>
      <c r="D30" s="12"/>
      <c r="E30" s="13"/>
      <c r="F30" s="14">
        <f>'Est7 Presi.'!D16</f>
        <v>0</v>
      </c>
      <c r="G30" s="15">
        <f>'Est7 Secre.'!D16</f>
        <v>0</v>
      </c>
      <c r="H30" s="16">
        <f>(F30++G30)/2</f>
        <v>0</v>
      </c>
      <c r="I30" s="55"/>
    </row>
    <row r="31" spans="1:9" ht="9.75" customHeight="1" x14ac:dyDescent="0.25">
      <c r="A31" s="42"/>
      <c r="B31" s="45"/>
      <c r="C31" s="48"/>
      <c r="D31" s="51" t="s">
        <v>13</v>
      </c>
      <c r="E31" s="23"/>
      <c r="F31" s="21" t="s">
        <v>14</v>
      </c>
      <c r="G31" s="21" t="s">
        <v>15</v>
      </c>
      <c r="H31" s="22" t="s">
        <v>16</v>
      </c>
      <c r="I31" s="53">
        <f t="shared" ref="I31" si="5">D33*0.7+H33*0.3</f>
        <v>0</v>
      </c>
    </row>
    <row r="32" spans="1:9" ht="12.75" customHeight="1" thickBot="1" x14ac:dyDescent="0.3">
      <c r="A32" s="43"/>
      <c r="B32" s="46"/>
      <c r="C32" s="49"/>
      <c r="D32" s="52"/>
      <c r="E32" s="23"/>
      <c r="F32" s="11" t="s">
        <v>17</v>
      </c>
      <c r="G32" s="11" t="s">
        <v>17</v>
      </c>
      <c r="H32" s="11" t="s">
        <v>17</v>
      </c>
      <c r="I32" s="54"/>
    </row>
    <row r="33" spans="1:9" ht="15" customHeight="1" thickBot="1" x14ac:dyDescent="0.3">
      <c r="A33" s="44"/>
      <c r="B33" s="47"/>
      <c r="C33" s="50"/>
      <c r="D33" s="12"/>
      <c r="E33" s="13"/>
      <c r="F33" s="14">
        <f>'Est8 Presi.'!D16</f>
        <v>0</v>
      </c>
      <c r="G33" s="15">
        <f>'Est8 Secre.'!D16</f>
        <v>0</v>
      </c>
      <c r="H33" s="16">
        <f>(F33++G33)/2</f>
        <v>0</v>
      </c>
      <c r="I33" s="55"/>
    </row>
    <row r="34" spans="1:9" ht="9.75" customHeight="1" x14ac:dyDescent="0.25">
      <c r="A34" s="42"/>
      <c r="B34" s="45"/>
      <c r="C34" s="48"/>
      <c r="D34" s="58" t="s">
        <v>13</v>
      </c>
      <c r="E34" s="23"/>
      <c r="F34" s="21" t="s">
        <v>14</v>
      </c>
      <c r="G34" s="21" t="s">
        <v>15</v>
      </c>
      <c r="H34" s="22" t="s">
        <v>16</v>
      </c>
      <c r="I34" s="53">
        <f t="shared" ref="I34" si="6">D36*0.7+H36*0.3</f>
        <v>0</v>
      </c>
    </row>
    <row r="35" spans="1:9" ht="12" customHeight="1" thickBot="1" x14ac:dyDescent="0.3">
      <c r="A35" s="43"/>
      <c r="B35" s="46"/>
      <c r="C35" s="49"/>
      <c r="D35" s="59"/>
      <c r="E35" s="17"/>
      <c r="F35" s="11" t="s">
        <v>17</v>
      </c>
      <c r="G35" s="11" t="s">
        <v>17</v>
      </c>
      <c r="H35" s="11" t="s">
        <v>17</v>
      </c>
      <c r="I35" s="54"/>
    </row>
    <row r="36" spans="1:9" ht="14.25" customHeight="1" thickBot="1" x14ac:dyDescent="0.3">
      <c r="A36" s="44"/>
      <c r="B36" s="47"/>
      <c r="C36" s="50"/>
      <c r="D36" s="18"/>
      <c r="E36" s="19"/>
      <c r="F36" s="14">
        <f>'Est9 Presi.'!D16</f>
        <v>0</v>
      </c>
      <c r="G36" s="15">
        <f>'Est9 Secre.'!D16</f>
        <v>0</v>
      </c>
      <c r="H36" s="16">
        <f>(F36++G36)/2</f>
        <v>0</v>
      </c>
      <c r="I36" s="55"/>
    </row>
    <row r="37" spans="1:9" x14ac:dyDescent="0.25">
      <c r="A37" s="42"/>
      <c r="B37" s="45"/>
      <c r="C37" s="48"/>
      <c r="D37" s="58" t="s">
        <v>13</v>
      </c>
      <c r="E37" s="23"/>
      <c r="F37" s="21" t="s">
        <v>14</v>
      </c>
      <c r="G37" s="21" t="s">
        <v>15</v>
      </c>
      <c r="H37" s="22" t="s">
        <v>16</v>
      </c>
      <c r="I37" s="53">
        <f t="shared" ref="I37" si="7">D39*0.7+H39*0.3</f>
        <v>0</v>
      </c>
    </row>
    <row r="38" spans="1:9" ht="15.75" thickBot="1" x14ac:dyDescent="0.3">
      <c r="A38" s="43"/>
      <c r="B38" s="46"/>
      <c r="C38" s="49"/>
      <c r="D38" s="59"/>
      <c r="E38" s="17"/>
      <c r="F38" s="11" t="s">
        <v>17</v>
      </c>
      <c r="G38" s="11" t="s">
        <v>17</v>
      </c>
      <c r="H38" s="11" t="s">
        <v>17</v>
      </c>
      <c r="I38" s="54"/>
    </row>
    <row r="39" spans="1:9" ht="15.75" thickBot="1" x14ac:dyDescent="0.3">
      <c r="A39" s="44"/>
      <c r="B39" s="47"/>
      <c r="C39" s="50"/>
      <c r="D39" s="18"/>
      <c r="E39" s="19"/>
      <c r="F39" s="14">
        <f>'Est10 Presi.'!D16</f>
        <v>0</v>
      </c>
      <c r="G39" s="15">
        <f>'Est10 Secre.'!D16</f>
        <v>0</v>
      </c>
      <c r="H39" s="16">
        <f>(F39++G39)/2</f>
        <v>0</v>
      </c>
      <c r="I39" s="55"/>
    </row>
    <row r="41" spans="1:9" x14ac:dyDescent="0.25">
      <c r="A41" t="s">
        <v>18</v>
      </c>
    </row>
    <row r="42" spans="1:9" x14ac:dyDescent="0.25">
      <c r="A42" t="s">
        <v>19</v>
      </c>
    </row>
    <row r="43" spans="1:9" x14ac:dyDescent="0.25">
      <c r="D43" s="8"/>
      <c r="E43" s="8"/>
      <c r="F43" s="8"/>
    </row>
    <row r="44" spans="1:9" x14ac:dyDescent="0.25">
      <c r="A44" t="s">
        <v>20</v>
      </c>
      <c r="C44" t="s">
        <v>20</v>
      </c>
    </row>
    <row r="45" spans="1:9" x14ac:dyDescent="0.25">
      <c r="A45" t="s">
        <v>77</v>
      </c>
      <c r="C45" t="s">
        <v>79</v>
      </c>
    </row>
    <row r="46" spans="1:9" x14ac:dyDescent="0.25">
      <c r="A46" s="57" t="s">
        <v>78</v>
      </c>
      <c r="B46" s="57"/>
      <c r="C46" s="8" t="s">
        <v>78</v>
      </c>
    </row>
  </sheetData>
  <mergeCells count="59">
    <mergeCell ref="A13:A15"/>
    <mergeCell ref="B13:B15"/>
    <mergeCell ref="D13:D14"/>
    <mergeCell ref="I13:I15"/>
    <mergeCell ref="A8:A9"/>
    <mergeCell ref="B8:B9"/>
    <mergeCell ref="C8:C9"/>
    <mergeCell ref="D8:H8"/>
    <mergeCell ref="A10:A12"/>
    <mergeCell ref="B10:B12"/>
    <mergeCell ref="D10:D11"/>
    <mergeCell ref="I8:I9"/>
    <mergeCell ref="D9:E9"/>
    <mergeCell ref="F9:H9"/>
    <mergeCell ref="A19:A21"/>
    <mergeCell ref="B19:B21"/>
    <mergeCell ref="D19:D20"/>
    <mergeCell ref="A16:A18"/>
    <mergeCell ref="B16:B18"/>
    <mergeCell ref="D16:D17"/>
    <mergeCell ref="I34:I36"/>
    <mergeCell ref="A46:B46"/>
    <mergeCell ref="A34:A36"/>
    <mergeCell ref="B34:B36"/>
    <mergeCell ref="D34:D35"/>
    <mergeCell ref="C34:C36"/>
    <mergeCell ref="A37:A39"/>
    <mergeCell ref="B37:B39"/>
    <mergeCell ref="C37:C39"/>
    <mergeCell ref="D37:D38"/>
    <mergeCell ref="I37:I39"/>
    <mergeCell ref="D2:I2"/>
    <mergeCell ref="C10:C12"/>
    <mergeCell ref="C13:C15"/>
    <mergeCell ref="C16:C18"/>
    <mergeCell ref="C19:C21"/>
    <mergeCell ref="I16:I18"/>
    <mergeCell ref="I19:I21"/>
    <mergeCell ref="I10:I12"/>
    <mergeCell ref="A22:A24"/>
    <mergeCell ref="B22:B24"/>
    <mergeCell ref="C22:C24"/>
    <mergeCell ref="D22:D23"/>
    <mergeCell ref="I22:I24"/>
    <mergeCell ref="A25:A27"/>
    <mergeCell ref="B25:B27"/>
    <mergeCell ref="C25:C27"/>
    <mergeCell ref="D25:D26"/>
    <mergeCell ref="I25:I27"/>
    <mergeCell ref="A28:A30"/>
    <mergeCell ref="B28:B30"/>
    <mergeCell ref="C28:C30"/>
    <mergeCell ref="D28:D29"/>
    <mergeCell ref="I28:I30"/>
    <mergeCell ref="A31:A33"/>
    <mergeCell ref="B31:B33"/>
    <mergeCell ref="C31:C33"/>
    <mergeCell ref="D31:D32"/>
    <mergeCell ref="I31:I33"/>
  </mergeCells>
  <pageMargins left="0.7" right="0.7" top="0.75" bottom="0.75" header="0.3" footer="0.3"/>
  <pageSetup paperSize="9" scale="7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9A9F9-B3FD-4AC0-881B-DD17E6939D9E}">
  <dimension ref="A2:I16"/>
  <sheetViews>
    <sheetView zoomScaleNormal="100"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p.1'!A31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5E23BB7A-3A9D-4869-A413-13CB1ED05927}">
      <formula1>$B$2</formula1>
    </dataValidation>
  </dataValidations>
  <pageMargins left="0.7" right="0.7" top="0.75" bottom="0.75" header="0.3" footer="0.3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60AE7-41F6-4233-BE79-7A39F5C6A2B8}">
  <dimension ref="A2:I16"/>
  <sheetViews>
    <sheetView zoomScaleNormal="100"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p.1'!A34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635531BF-61F5-49A0-BFF1-E1586FDB59AC}">
      <formula1>$B$2</formula1>
    </dataValidation>
  </dataValidations>
  <pageMargins left="0.7" right="0.7" top="0.75" bottom="0.75" header="0.3" footer="0.3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8EADF-B3A4-4DA4-9D3E-A442857C69B9}">
  <dimension ref="A2:I16"/>
  <sheetViews>
    <sheetView zoomScaleNormal="100" workbookViewId="0">
      <selection activeCell="D2" sqref="D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p.1'!A37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A5EDBA06-BF37-46AF-A394-1B73CA33995C}">
      <formula1>$B$2</formula1>
    </dataValidation>
  </dataValidations>
  <pageMargins left="0.7" right="0.7" top="0.75" bottom="0.75" header="0.3" footer="0.3"/>
  <pageSetup paperSize="9"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144D-74E2-482E-85F7-9971021A0302}">
  <dimension ref="A2:I16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103">
        <f>'Acta p.1'!A10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36365F13-74B8-4FF6-98B9-73D188D7D665}">
      <formula1>$B$2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4CE40-40F6-4020-9EED-1127A06220D4}">
  <dimension ref="A2:I16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103">
        <f>'Acta p.1'!A13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7E5A38E1-A6CA-4433-AB79-B3477C2D7980}">
      <formula1>$B$2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DCB98-22B1-46CE-AAD9-4896BDA04249}">
  <dimension ref="A2:I16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103">
        <f>'Acta p.1'!A16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B87A0D5A-20C8-47D6-82DA-51FE4DF08003}">
      <formula1>$B$2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DF7FF-8405-4E5D-BF09-0B383467E7F3}">
  <dimension ref="A2:I16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103">
        <f>'Acta p.1'!A19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B67E2ECC-0928-419B-BE62-325766F8A0FA}">
      <formula1>$B$2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242E-C87C-4FA3-BF7B-B75209622542}">
  <dimension ref="A2:I16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103">
        <f>'Acta p.1'!A22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AA4112E2-CCA4-4940-9674-9C477EE706CB}">
      <formula1>$B$2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812B-4AE5-4A3B-B085-A7CDA576677D}">
  <dimension ref="A2:I16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103">
        <f>'Acta p.1'!A25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B44791A8-6B82-461E-8B95-C32DFBE13378}">
      <formula1>$B$2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4929D-145A-4D91-982B-B8DAF4C45D65}">
  <dimension ref="A2:I16"/>
  <sheetViews>
    <sheetView workbookViewId="0">
      <selection activeCell="D2" sqref="D2:E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103">
        <f>'Acta p.1'!A28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6472E7F9-4454-4C50-B09F-FAB1A5F53837}">
      <formula1>$B$2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24"/>
  <sheetViews>
    <sheetView zoomScaleNormal="100" workbookViewId="0">
      <selection activeCell="C25" sqref="C25"/>
    </sheetView>
  </sheetViews>
  <sheetFormatPr baseColWidth="10" defaultColWidth="11.42578125" defaultRowHeight="15" x14ac:dyDescent="0.25"/>
  <cols>
    <col min="1" max="1" width="17.42578125" customWidth="1"/>
    <col min="2" max="2" width="6" customWidth="1"/>
    <col min="3" max="3" width="20.42578125" customWidth="1"/>
    <col min="4" max="4" width="14.42578125" customWidth="1"/>
    <col min="6" max="6" width="7.140625" customWidth="1"/>
    <col min="8" max="8" width="5.140625" customWidth="1"/>
    <col min="9" max="9" width="7.42578125" customWidth="1"/>
    <col min="10" max="10" width="12.42578125" customWidth="1"/>
    <col min="11" max="11" width="7.140625" customWidth="1"/>
  </cols>
  <sheetData>
    <row r="4" spans="1:11" ht="12.75" customHeight="1" thickBot="1" x14ac:dyDescent="0.3"/>
    <row r="5" spans="1:11" ht="15.75" thickBot="1" x14ac:dyDescent="0.3">
      <c r="A5" s="1" t="s">
        <v>6</v>
      </c>
      <c r="B5" s="2" t="s">
        <v>21</v>
      </c>
      <c r="C5" s="85" t="s">
        <v>22</v>
      </c>
      <c r="D5" s="86"/>
      <c r="E5" s="86"/>
      <c r="F5" s="86"/>
      <c r="G5" s="86"/>
      <c r="H5" s="86"/>
      <c r="I5" s="86"/>
      <c r="J5" s="86"/>
      <c r="K5" s="87"/>
    </row>
    <row r="6" spans="1:11" ht="21.75" customHeight="1" x14ac:dyDescent="0.25">
      <c r="A6" s="82"/>
      <c r="B6" s="70"/>
      <c r="C6" s="88"/>
      <c r="D6" s="89"/>
      <c r="E6" s="89"/>
      <c r="F6" s="89"/>
      <c r="G6" s="89"/>
      <c r="H6" s="89"/>
      <c r="I6" s="89"/>
      <c r="J6" s="89"/>
      <c r="K6" s="90"/>
    </row>
    <row r="7" spans="1:11" ht="24" customHeight="1" x14ac:dyDescent="0.25">
      <c r="A7" s="83"/>
      <c r="B7" s="71"/>
      <c r="C7" s="91"/>
      <c r="D7" s="92"/>
      <c r="E7" s="92"/>
      <c r="F7" s="92"/>
      <c r="G7" s="92"/>
      <c r="H7" s="92"/>
      <c r="I7" s="92"/>
      <c r="J7" s="92"/>
      <c r="K7" s="93"/>
    </row>
    <row r="8" spans="1:11" ht="27" customHeight="1" thickBot="1" x14ac:dyDescent="0.3">
      <c r="A8" s="84"/>
      <c r="B8" s="72"/>
      <c r="C8" s="94"/>
      <c r="D8" s="95"/>
      <c r="E8" s="95"/>
      <c r="F8" s="95"/>
      <c r="G8" s="95"/>
      <c r="H8" s="95"/>
      <c r="I8" s="95"/>
      <c r="J8" s="95"/>
      <c r="K8" s="96"/>
    </row>
    <row r="9" spans="1:11" ht="24" customHeight="1" x14ac:dyDescent="0.25">
      <c r="A9" s="82"/>
      <c r="B9" s="70"/>
      <c r="C9" s="73"/>
      <c r="D9" s="74"/>
      <c r="E9" s="74"/>
      <c r="F9" s="74"/>
      <c r="G9" s="74"/>
      <c r="H9" s="74"/>
      <c r="I9" s="74"/>
      <c r="J9" s="74"/>
      <c r="K9" s="75"/>
    </row>
    <row r="10" spans="1:11" ht="19.5" customHeight="1" x14ac:dyDescent="0.25">
      <c r="A10" s="83"/>
      <c r="B10" s="71"/>
      <c r="C10" s="76"/>
      <c r="D10" s="77"/>
      <c r="E10" s="77"/>
      <c r="F10" s="77"/>
      <c r="G10" s="77"/>
      <c r="H10" s="77"/>
      <c r="I10" s="77"/>
      <c r="J10" s="77"/>
      <c r="K10" s="78"/>
    </row>
    <row r="11" spans="1:11" ht="27.75" customHeight="1" thickBot="1" x14ac:dyDescent="0.3">
      <c r="A11" s="84"/>
      <c r="B11" s="72"/>
      <c r="C11" s="79"/>
      <c r="D11" s="80"/>
      <c r="E11" s="80"/>
      <c r="F11" s="80"/>
      <c r="G11" s="80"/>
      <c r="H11" s="80"/>
      <c r="I11" s="80"/>
      <c r="J11" s="80"/>
      <c r="K11" s="81"/>
    </row>
    <row r="12" spans="1:11" ht="24.75" customHeight="1" x14ac:dyDescent="0.25">
      <c r="A12" s="82"/>
      <c r="B12" s="70"/>
      <c r="C12" s="73"/>
      <c r="D12" s="74"/>
      <c r="E12" s="74"/>
      <c r="F12" s="74"/>
      <c r="G12" s="74"/>
      <c r="H12" s="74"/>
      <c r="I12" s="74"/>
      <c r="J12" s="74"/>
      <c r="K12" s="75"/>
    </row>
    <row r="13" spans="1:11" ht="24.75" customHeight="1" x14ac:dyDescent="0.25">
      <c r="A13" s="83"/>
      <c r="B13" s="71"/>
      <c r="C13" s="76"/>
      <c r="D13" s="77"/>
      <c r="E13" s="77"/>
      <c r="F13" s="77"/>
      <c r="G13" s="77"/>
      <c r="H13" s="77"/>
      <c r="I13" s="77"/>
      <c r="J13" s="77"/>
      <c r="K13" s="78"/>
    </row>
    <row r="14" spans="1:11" ht="24.75" customHeight="1" thickBot="1" x14ac:dyDescent="0.3">
      <c r="A14" s="84"/>
      <c r="B14" s="72"/>
      <c r="C14" s="79"/>
      <c r="D14" s="80"/>
      <c r="E14" s="80"/>
      <c r="F14" s="80"/>
      <c r="G14" s="80"/>
      <c r="H14" s="80"/>
      <c r="I14" s="80"/>
      <c r="J14" s="80"/>
      <c r="K14" s="81"/>
    </row>
    <row r="15" spans="1:11" ht="24.75" customHeight="1" x14ac:dyDescent="0.25">
      <c r="A15" s="82"/>
      <c r="B15" s="70"/>
      <c r="C15" s="73"/>
      <c r="D15" s="74"/>
      <c r="E15" s="74"/>
      <c r="F15" s="74"/>
      <c r="G15" s="74"/>
      <c r="H15" s="74"/>
      <c r="I15" s="74"/>
      <c r="J15" s="74"/>
      <c r="K15" s="75"/>
    </row>
    <row r="16" spans="1:11" ht="24.75" customHeight="1" x14ac:dyDescent="0.25">
      <c r="A16" s="83"/>
      <c r="B16" s="71"/>
      <c r="C16" s="76"/>
      <c r="D16" s="77"/>
      <c r="E16" s="77"/>
      <c r="F16" s="77"/>
      <c r="G16" s="77"/>
      <c r="H16" s="77"/>
      <c r="I16" s="77"/>
      <c r="J16" s="77"/>
      <c r="K16" s="78"/>
    </row>
    <row r="17" spans="1:11" ht="22.5" customHeight="1" thickBot="1" x14ac:dyDescent="0.3">
      <c r="A17" s="84"/>
      <c r="B17" s="72"/>
      <c r="C17" s="79"/>
      <c r="D17" s="80"/>
      <c r="E17" s="80"/>
      <c r="F17" s="80"/>
      <c r="G17" s="80"/>
      <c r="H17" s="80"/>
      <c r="I17" s="80"/>
      <c r="J17" s="80"/>
      <c r="K17" s="81"/>
    </row>
    <row r="18" spans="1:11" ht="24.75" customHeight="1" x14ac:dyDescent="0.25">
      <c r="A18" s="82"/>
      <c r="B18" s="70"/>
      <c r="C18" s="73"/>
      <c r="D18" s="74"/>
      <c r="E18" s="74"/>
      <c r="F18" s="74"/>
      <c r="G18" s="74"/>
      <c r="H18" s="74"/>
      <c r="I18" s="74"/>
      <c r="J18" s="74"/>
      <c r="K18" s="75"/>
    </row>
    <row r="19" spans="1:11" ht="18.75" customHeight="1" x14ac:dyDescent="0.25">
      <c r="A19" s="83"/>
      <c r="B19" s="71"/>
      <c r="C19" s="76"/>
      <c r="D19" s="77"/>
      <c r="E19" s="77"/>
      <c r="F19" s="77"/>
      <c r="G19" s="77"/>
      <c r="H19" s="77"/>
      <c r="I19" s="77"/>
      <c r="J19" s="77"/>
      <c r="K19" s="78"/>
    </row>
    <row r="20" spans="1:11" ht="29.25" customHeight="1" thickBot="1" x14ac:dyDescent="0.3">
      <c r="A20" s="84"/>
      <c r="B20" s="72"/>
      <c r="C20" s="79"/>
      <c r="D20" s="80"/>
      <c r="E20" s="80"/>
      <c r="F20" s="80"/>
      <c r="G20" s="80"/>
      <c r="H20" s="80"/>
      <c r="I20" s="80"/>
      <c r="J20" s="80"/>
      <c r="K20" s="81"/>
    </row>
    <row r="21" spans="1:11" ht="6" customHeight="1" x14ac:dyDescent="0.25"/>
    <row r="22" spans="1:11" x14ac:dyDescent="0.25">
      <c r="A22" s="6"/>
      <c r="B22" s="6" t="s">
        <v>23</v>
      </c>
      <c r="C22" s="7" t="s">
        <v>24</v>
      </c>
      <c r="D22" s="7"/>
    </row>
    <row r="23" spans="1:11" x14ac:dyDescent="0.25">
      <c r="B23" s="6" t="s">
        <v>25</v>
      </c>
      <c r="C23" s="7" t="s">
        <v>26</v>
      </c>
      <c r="D23" s="7"/>
    </row>
    <row r="24" spans="1:11" x14ac:dyDescent="0.25">
      <c r="B24" s="6"/>
      <c r="C24" s="7"/>
      <c r="D24" s="7"/>
    </row>
  </sheetData>
  <mergeCells count="16">
    <mergeCell ref="C5:K5"/>
    <mergeCell ref="A6:A8"/>
    <mergeCell ref="A9:A11"/>
    <mergeCell ref="A12:A14"/>
    <mergeCell ref="B6:B8"/>
    <mergeCell ref="C6:K8"/>
    <mergeCell ref="B9:B11"/>
    <mergeCell ref="C9:K11"/>
    <mergeCell ref="B12:B14"/>
    <mergeCell ref="B18:B20"/>
    <mergeCell ref="C12:K14"/>
    <mergeCell ref="C15:K17"/>
    <mergeCell ref="C18:K20"/>
    <mergeCell ref="A15:A17"/>
    <mergeCell ref="A18:A20"/>
    <mergeCell ref="B15:B17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49471-52F2-4BCA-A801-9E53B0974AFF}">
  <dimension ref="A2:I16"/>
  <sheetViews>
    <sheetView workbookViewId="0">
      <selection activeCell="D2" sqref="D2:E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1" t="s">
        <v>29</v>
      </c>
      <c r="D2" s="103">
        <f>'Acta p.1'!A31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CD9CE2B3-1317-4F90-8A6E-2C37E658A070}">
      <formula1>$B$2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ED391-8CC3-4AB5-AF09-35009D1E36C1}">
  <dimension ref="A2:I16"/>
  <sheetViews>
    <sheetView workbookViewId="0">
      <selection activeCell="D2" sqref="D2:E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103">
        <f>'Acta p.1'!A34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C0CE06B0-CE3D-4F49-B601-502DD39E7022}">
      <formula1>$B$2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E2C3-5FDD-41C1-85C1-6F81204DC224}">
  <dimension ref="A2:I16"/>
  <sheetViews>
    <sheetView workbookViewId="0">
      <selection activeCell="D2" sqref="D2:E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103">
        <f>'Acta p.1'!A37</f>
        <v>0</v>
      </c>
      <c r="E2" s="103"/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9">
    <mergeCell ref="B5:C5"/>
    <mergeCell ref="D5:E5"/>
    <mergeCell ref="F5:G5"/>
    <mergeCell ref="H5:I5"/>
    <mergeCell ref="D2:E2"/>
    <mergeCell ref="B4:C4"/>
    <mergeCell ref="D4:E4"/>
    <mergeCell ref="F4:G4"/>
    <mergeCell ref="H4:I4"/>
  </mergeCells>
  <dataValidations count="1">
    <dataValidation type="list" allowBlank="1" showInputMessage="1" showErrorMessage="1" sqref="B6:B13 D6:D13 H6:H13 F6:F13" xr:uid="{BCB1A36F-C687-47FB-8F25-5F20E31ECB39}">
      <formula1>$B$2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5863-F534-448B-AE91-177C2A437F68}">
  <dimension ref="A2:I16"/>
  <sheetViews>
    <sheetView zoomScaleNormal="100"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p.1'!A10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H5:I5"/>
    <mergeCell ref="F4:G4"/>
    <mergeCell ref="H4:I4"/>
    <mergeCell ref="B4:C4"/>
    <mergeCell ref="B5:C5"/>
    <mergeCell ref="D4:E4"/>
    <mergeCell ref="D5:E5"/>
    <mergeCell ref="F5:G5"/>
  </mergeCells>
  <dataValidations count="1">
    <dataValidation type="list" allowBlank="1" showInputMessage="1" showErrorMessage="1" sqref="B6:B13 D6:D13 H6:H13 F6:F13" xr:uid="{844D34FE-1675-4ADD-AF7B-4D892E1B452C}">
      <formula1>$B$2</formula1>
    </dataValidation>
  </dataValidation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918C9-43E3-48D6-8F07-AF1610FF35BF}">
  <dimension ref="A2:I16"/>
  <sheetViews>
    <sheetView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p.1'!A13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660D7D06-CE10-4E83-B5A5-29CBC0A451C6}">
      <formula1>$B$2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C4B8-1019-4E2E-B6A2-8452FA0708DC}">
  <dimension ref="A2:I16"/>
  <sheetViews>
    <sheetView zoomScaleNormal="100"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p.1'!A16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AA81A697-F621-4FF1-B90A-D7AA19994022}">
      <formula1>$B$2</formula1>
    </dataValidation>
  </dataValidations>
  <pageMargins left="0.7" right="0.7" top="0.75" bottom="0.75" header="0.3" footer="0.3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4292-C80A-47E8-B0E9-BF31D3ECCFA0}">
  <dimension ref="A2:I16"/>
  <sheetViews>
    <sheetView zoomScaleNormal="100"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p.1'!A19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46F22D21-F876-4534-A564-BE3F5DE89781}">
      <formula1>$B$2</formula1>
    </dataValidation>
  </dataValidations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1886-EA3E-4EEF-8ECA-CAC420703ADB}">
  <dimension ref="A2:I16"/>
  <sheetViews>
    <sheetView zoomScaleNormal="100"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p.1'!A22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2AED3DCF-7C2E-4C8F-B5E6-509A6A74D852}">
      <formula1>$B$2</formula1>
    </dataValidation>
  </dataValidations>
  <pageMargins left="0.7" right="0.7" top="0.75" bottom="0.75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1512-B5BB-41B4-ABD9-05FD076110BC}">
  <dimension ref="A2:I16"/>
  <sheetViews>
    <sheetView zoomScaleNormal="100"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p.1'!A25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609472DB-0EF9-4184-A3B0-B217CAA05C7E}">
      <formula1>$B$2</formula1>
    </dataValidation>
  </dataValidations>
  <pageMargins left="0.7" right="0.7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08AB-6A8A-4F04-8A31-2C90B206C031}">
  <dimension ref="A2:I16"/>
  <sheetViews>
    <sheetView zoomScaleNormal="100" workbookViewId="0">
      <selection activeCell="C2" sqref="C2"/>
    </sheetView>
  </sheetViews>
  <sheetFormatPr baseColWidth="10" defaultColWidth="11.42578125" defaultRowHeight="15" x14ac:dyDescent="0.25"/>
  <cols>
    <col min="1" max="1" width="35" customWidth="1"/>
    <col min="2" max="2" width="8.5703125" customWidth="1"/>
    <col min="3" max="3" width="35" customWidth="1"/>
    <col min="4" max="4" width="8.5703125" customWidth="1"/>
    <col min="5" max="5" width="35" customWidth="1"/>
    <col min="6" max="6" width="8.5703125" customWidth="1"/>
    <col min="7" max="7" width="35" customWidth="1"/>
    <col min="8" max="8" width="8.5703125" customWidth="1"/>
    <col min="9" max="9" width="35" customWidth="1"/>
  </cols>
  <sheetData>
    <row r="2" spans="1:9" x14ac:dyDescent="0.25">
      <c r="A2" t="s">
        <v>27</v>
      </c>
      <c r="B2" t="s">
        <v>28</v>
      </c>
      <c r="C2" s="40" t="s">
        <v>29</v>
      </c>
      <c r="D2" s="7">
        <f>'Acta p.1'!A28</f>
        <v>0</v>
      </c>
    </row>
    <row r="3" spans="1:9" ht="15.75" thickBot="1" x14ac:dyDescent="0.3"/>
    <row r="4" spans="1:9" x14ac:dyDescent="0.25">
      <c r="A4" s="24"/>
      <c r="B4" s="101" t="s">
        <v>30</v>
      </c>
      <c r="C4" s="102"/>
      <c r="D4" s="99" t="s">
        <v>31</v>
      </c>
      <c r="E4" s="100"/>
      <c r="F4" s="99" t="s">
        <v>32</v>
      </c>
      <c r="G4" s="100"/>
      <c r="H4" s="99" t="s">
        <v>33</v>
      </c>
      <c r="I4" s="100"/>
    </row>
    <row r="5" spans="1:9" ht="15.75" thickBot="1" x14ac:dyDescent="0.3">
      <c r="A5" s="24"/>
      <c r="B5" s="97"/>
      <c r="C5" s="98"/>
      <c r="D5" s="97"/>
      <c r="E5" s="98"/>
      <c r="F5" s="97"/>
      <c r="G5" s="98"/>
      <c r="H5" s="97"/>
      <c r="I5" s="98"/>
    </row>
    <row r="6" spans="1:9" ht="45" x14ac:dyDescent="0.25">
      <c r="A6" s="35" t="s">
        <v>34</v>
      </c>
      <c r="B6" s="25"/>
      <c r="C6" s="26" t="s">
        <v>35</v>
      </c>
      <c r="D6" s="25"/>
      <c r="E6" s="26" t="s">
        <v>36</v>
      </c>
      <c r="F6" s="25"/>
      <c r="G6" s="26" t="s">
        <v>37</v>
      </c>
      <c r="H6" s="25"/>
      <c r="I6" s="26" t="s">
        <v>38</v>
      </c>
    </row>
    <row r="7" spans="1:9" ht="33.75" x14ac:dyDescent="0.25">
      <c r="A7" s="32" t="s">
        <v>39</v>
      </c>
      <c r="B7" s="25"/>
      <c r="C7" s="26" t="s">
        <v>40</v>
      </c>
      <c r="D7" s="25"/>
      <c r="E7" s="26" t="s">
        <v>41</v>
      </c>
      <c r="F7" s="25"/>
      <c r="G7" s="26" t="s">
        <v>42</v>
      </c>
      <c r="H7" s="25"/>
      <c r="I7" s="26" t="s">
        <v>43</v>
      </c>
    </row>
    <row r="8" spans="1:9" ht="33.75" x14ac:dyDescent="0.25">
      <c r="A8" s="32" t="s">
        <v>44</v>
      </c>
      <c r="B8" s="27"/>
      <c r="C8" s="26" t="s">
        <v>45</v>
      </c>
      <c r="D8" s="27"/>
      <c r="E8" s="26" t="s">
        <v>46</v>
      </c>
      <c r="F8" s="25"/>
      <c r="G8" s="26" t="s">
        <v>47</v>
      </c>
      <c r="H8" s="25"/>
      <c r="I8" s="26" t="s">
        <v>48</v>
      </c>
    </row>
    <row r="9" spans="1:9" ht="67.5" x14ac:dyDescent="0.25">
      <c r="A9" s="32" t="s">
        <v>49</v>
      </c>
      <c r="B9" s="27"/>
      <c r="C9" s="26" t="s">
        <v>50</v>
      </c>
      <c r="D9" s="27"/>
      <c r="E9" s="26" t="s">
        <v>51</v>
      </c>
      <c r="F9" s="25"/>
      <c r="G9" s="26" t="s">
        <v>52</v>
      </c>
      <c r="H9" s="25"/>
      <c r="I9" s="26" t="s">
        <v>53</v>
      </c>
    </row>
    <row r="10" spans="1:9" ht="45" x14ac:dyDescent="0.25">
      <c r="A10" s="33" t="s">
        <v>54</v>
      </c>
      <c r="B10" s="28"/>
      <c r="C10" s="29" t="s">
        <v>55</v>
      </c>
      <c r="D10" s="28"/>
      <c r="E10" s="29" t="s">
        <v>56</v>
      </c>
      <c r="F10" s="25"/>
      <c r="G10" s="29" t="s">
        <v>57</v>
      </c>
      <c r="H10" s="25"/>
      <c r="I10" s="29" t="s">
        <v>58</v>
      </c>
    </row>
    <row r="11" spans="1:9" ht="45" x14ac:dyDescent="0.25">
      <c r="A11" s="33" t="s">
        <v>59</v>
      </c>
      <c r="B11" s="28"/>
      <c r="C11" s="26" t="s">
        <v>60</v>
      </c>
      <c r="D11" s="28"/>
      <c r="E11" s="26" t="s">
        <v>61</v>
      </c>
      <c r="F11" s="25"/>
      <c r="G11" s="26" t="s">
        <v>62</v>
      </c>
      <c r="H11" s="25"/>
      <c r="I11" s="26" t="s">
        <v>63</v>
      </c>
    </row>
    <row r="12" spans="1:9" ht="45" x14ac:dyDescent="0.25">
      <c r="A12" s="33" t="s">
        <v>64</v>
      </c>
      <c r="B12" s="28"/>
      <c r="C12" s="26" t="s">
        <v>65</v>
      </c>
      <c r="D12" s="28"/>
      <c r="E12" s="26" t="s">
        <v>66</v>
      </c>
      <c r="F12" s="25"/>
      <c r="G12" s="26" t="s">
        <v>67</v>
      </c>
      <c r="H12" s="25"/>
      <c r="I12" s="26" t="s">
        <v>68</v>
      </c>
    </row>
    <row r="13" spans="1:9" ht="87.6" customHeight="1" thickBot="1" x14ac:dyDescent="0.3">
      <c r="A13" s="34" t="s">
        <v>69</v>
      </c>
      <c r="B13" s="30"/>
      <c r="C13" s="31" t="s">
        <v>70</v>
      </c>
      <c r="D13" s="30"/>
      <c r="E13" s="31" t="s">
        <v>71</v>
      </c>
      <c r="F13" s="30"/>
      <c r="G13" s="31" t="s">
        <v>72</v>
      </c>
      <c r="H13" s="30"/>
      <c r="I13" s="31" t="s">
        <v>73</v>
      </c>
    </row>
    <row r="16" spans="1:9" x14ac:dyDescent="0.25">
      <c r="C16" s="36" t="s">
        <v>74</v>
      </c>
      <c r="D16">
        <f>(COUNTIF(B6:B13,"X")+COUNTIF(D6:D13,"X")*2+COUNTIF(F6:F13,"X")*3+COUNTIF(H6:H13,"X")*4)*10/32</f>
        <v>0</v>
      </c>
    </row>
  </sheetData>
  <mergeCells count="8">
    <mergeCell ref="B4:C4"/>
    <mergeCell ref="D4:E4"/>
    <mergeCell ref="F4:G4"/>
    <mergeCell ref="H4:I4"/>
    <mergeCell ref="B5:C5"/>
    <mergeCell ref="D5:E5"/>
    <mergeCell ref="F5:G5"/>
    <mergeCell ref="H5:I5"/>
  </mergeCells>
  <dataValidations count="1">
    <dataValidation type="list" allowBlank="1" showInputMessage="1" showErrorMessage="1" sqref="B6:B13 D6:D13 H6:H13 F6:F13" xr:uid="{901100B1-BE74-4B7C-9468-091454AAF5D9}">
      <formula1>$B$2</formula1>
    </dataValidation>
  </dataValidations>
  <pageMargins left="0.7" right="0.7" top="0.75" bottom="0.75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6ED0A8F671AD42B486F26A3CB0E520" ma:contentTypeVersion="14" ma:contentTypeDescription="Crear nuevo documento." ma:contentTypeScope="" ma:versionID="6dff576ea3ff031a4f58bf13a96abd18">
  <xsd:schema xmlns:xsd="http://www.w3.org/2001/XMLSchema" xmlns:xs="http://www.w3.org/2001/XMLSchema" xmlns:p="http://schemas.microsoft.com/office/2006/metadata/properties" xmlns:ns2="47967885-baf1-4f2c-9f27-2581d245ec16" xmlns:ns3="93eea19e-5c06-4cac-977c-76d0fb01e655" targetNamespace="http://schemas.microsoft.com/office/2006/metadata/properties" ma:root="true" ma:fieldsID="5e58450ed1df82d7cdddfdf83d60fb83" ns2:_="" ns3:_="">
    <xsd:import namespace="47967885-baf1-4f2c-9f27-2581d245ec16"/>
    <xsd:import namespace="93eea19e-5c06-4cac-977c-76d0fb01e6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67885-baf1-4f2c-9f27-2581d245e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ea19e-5c06-4cac-977c-76d0fb01e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dfbec40-07d7-4ade-be54-a0fb242aef67}" ma:internalName="TaxCatchAll" ma:showField="CatchAllData" ma:web="93eea19e-5c06-4cac-977c-76d0fb01e6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7967885-baf1-4f2c-9f27-2581d245ec16">
      <Terms xmlns="http://schemas.microsoft.com/office/infopath/2007/PartnerControls"/>
    </lcf76f155ced4ddcb4097134ff3c332f>
    <TaxCatchAll xmlns="93eea19e-5c06-4cac-977c-76d0fb01e655" xsi:nil="true"/>
  </documentManagement>
</p:properties>
</file>

<file path=customXml/itemProps1.xml><?xml version="1.0" encoding="utf-8"?>
<ds:datastoreItem xmlns:ds="http://schemas.openxmlformats.org/officeDocument/2006/customXml" ds:itemID="{0F159015-E44D-43F4-98FE-B264F7880A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967885-baf1-4f2c-9f27-2581d245ec16"/>
    <ds:schemaRef ds:uri="93eea19e-5c06-4cac-977c-76d0fb01e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1B18AF-03A7-49B5-9657-F3802B93A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4AD7B-59CD-4755-896B-90327D40E4B4}">
  <ds:schemaRefs>
    <ds:schemaRef ds:uri="http://schemas.microsoft.com/office/2006/metadata/properties"/>
    <ds:schemaRef ds:uri="http://schemas.microsoft.com/office/infopath/2007/PartnerControls"/>
    <ds:schemaRef ds:uri="47967885-baf1-4f2c-9f27-2581d245ec16"/>
    <ds:schemaRef ds:uri="93eea19e-5c06-4cac-977c-76d0fb01e6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Acta p.1</vt:lpstr>
      <vt:lpstr>Acta p.2</vt:lpstr>
      <vt:lpstr>Est1 Presi.</vt:lpstr>
      <vt:lpstr>Est2 Presi.</vt:lpstr>
      <vt:lpstr>Est3 Presi.</vt:lpstr>
      <vt:lpstr>Est4 Presi.</vt:lpstr>
      <vt:lpstr>Est5 Presi.</vt:lpstr>
      <vt:lpstr>Est6 Presi.</vt:lpstr>
      <vt:lpstr>Est7 Presi.</vt:lpstr>
      <vt:lpstr>Est8 Presi.</vt:lpstr>
      <vt:lpstr>Est9 Presi.</vt:lpstr>
      <vt:lpstr>Est10 Presi.</vt:lpstr>
      <vt:lpstr>Est1 Secre.</vt:lpstr>
      <vt:lpstr>Est2 Secre.</vt:lpstr>
      <vt:lpstr>Est3 Secre.</vt:lpstr>
      <vt:lpstr>Est4 Secre.</vt:lpstr>
      <vt:lpstr>Est5 Secre.</vt:lpstr>
      <vt:lpstr>Est6 Secre.</vt:lpstr>
      <vt:lpstr>Est7 Secre.</vt:lpstr>
      <vt:lpstr>Est8 Secre.</vt:lpstr>
      <vt:lpstr>Est9 Secre.</vt:lpstr>
      <vt:lpstr>Est10 Secre.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 Araceli Calvo Pascual</dc:creator>
  <cp:keywords/>
  <dc:description/>
  <cp:lastModifiedBy>Agapito García García</cp:lastModifiedBy>
  <cp:revision/>
  <cp:lastPrinted>2025-05-27T07:50:23Z</cp:lastPrinted>
  <dcterms:created xsi:type="dcterms:W3CDTF">2019-03-13T23:49:30Z</dcterms:created>
  <dcterms:modified xsi:type="dcterms:W3CDTF">2025-07-11T11:12:15Z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0x010100BB6ED0A8F671AD42B486F26A3CB0E520</vt:lpwstr>
  </property>
  <property fmtid="{D5CDD505-2E9C-101B-9397-08002B2CF9AE}" pid="3" name="MediaServiceImageTags">
    <vt:lpwstr/>
  </property>
</Properties>
</file>