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dauam-my.sharepoint.com/personal/david_becerra_uam_es/Documents/Documentos/Documentos/docencia/UAM/coordinación máster/"/>
    </mc:Choice>
  </mc:AlternateContent>
  <xr:revisionPtr revIDLastSave="55" documentId="13_ncr:1_{EB7E800A-7306-4FEC-9880-99D09CABD122}" xr6:coauthVersionLast="47" xr6:coauthVersionMax="47" xr10:uidLastSave="{39506A43-1531-46BE-B539-C1A32EB0C092}"/>
  <bookViews>
    <workbookView xWindow="-110" yWindow="-110" windowWidth="19420" windowHeight="10420" xr2:uid="{D7015AC0-F620-4593-8EFF-56373A75D7D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1" l="1"/>
  <c r="H16" i="1"/>
  <c r="H11" i="1"/>
  <c r="H10" i="1"/>
  <c r="H7" i="1" l="1"/>
  <c r="H15" i="1"/>
  <c r="H14" i="1"/>
  <c r="H13" i="1"/>
  <c r="H12" i="1"/>
  <c r="H9" i="1"/>
  <c r="H8" i="1"/>
  <c r="J7" i="1" l="1"/>
  <c r="J15" i="1"/>
  <c r="J9" i="1"/>
  <c r="H18" i="1"/>
</calcChain>
</file>

<file path=xl/sharedStrings.xml><?xml version="1.0" encoding="utf-8"?>
<sst xmlns="http://schemas.openxmlformats.org/spreadsheetml/2006/main" count="86" uniqueCount="76">
  <si>
    <t>Título:</t>
  </si>
  <si>
    <t>Descripción:</t>
  </si>
  <si>
    <t>Aspectos y criterios a valorar por el tribunal encargado de la evaluación de los TFM</t>
  </si>
  <si>
    <t>INDICADORES</t>
  </si>
  <si>
    <t>NIVEL DE LOGRO</t>
  </si>
  <si>
    <t>Selecciona el nivel</t>
  </si>
  <si>
    <t>Nivel 1 (suspenso)</t>
  </si>
  <si>
    <t>Nivel 2 (aprobado)</t>
  </si>
  <si>
    <t>Nivel 3 (notable)</t>
  </si>
  <si>
    <t>Nivel 4 (sobresaliente)</t>
  </si>
  <si>
    <t>Nivel</t>
  </si>
  <si>
    <t>Puntuación</t>
  </si>
  <si>
    <t>Nivel 4</t>
  </si>
  <si>
    <t>PUNTUACIÓN TOTAL EN ESTRUCTURA</t>
  </si>
  <si>
    <t>· Portada oficial pero con alguna errata;
· Incorpora índice pero con uno o dos errores en la paginación; 
· Resumen muy extenso o muy breve
· Resumen de extensión correcta pero  falta información de dos de los aspectos principales (objetivo, metodología y conclusiones);
· El título refleja el tema del trabajo pero puede matizarse</t>
  </si>
  <si>
    <t>· Portada oficial sin erratas;
· Índice correcto;
· El resumen presenta la información necesaria (objetivos, metodología y conclusiones) y tiene la extensión adecuada;
· Incluye también índice de tablas y/o figuras;
· El título refleja el tema del trabajo.</t>
  </si>
  <si>
    <t>PUNTUACIÓN TOTAL EN CONTENIDOS</t>
  </si>
  <si>
    <r>
      <t>· No hay conclusion</t>
    </r>
    <r>
      <rPr>
        <sz val="9"/>
        <rFont val="Calibri"/>
        <family val="2"/>
        <scheme val="minor"/>
      </rPr>
      <t>es.</t>
    </r>
    <r>
      <rPr>
        <sz val="9"/>
        <color theme="1"/>
        <rFont val="Calibri"/>
        <family val="2"/>
        <scheme val="minor"/>
      </rPr>
      <t xml:space="preserve">
· Las conclusiones no responden a los objetivos planteados o no son consecuencia del trabajo desarrollado.</t>
    </r>
  </si>
  <si>
    <t xml:space="preserve">· Hay apartado de conclusiones, pero no responde a todos lo objetivos.
· Son consecuencia del trabajo desarrollado, pero les falta originalidad.
</t>
  </si>
  <si>
    <t>· Hay apartado de conclusiones que permite conocer si se han conseguido los objetivos.
· Son consecuencia del trabajo desarrollado.
· Son originales y se expresan con terminología propia.</t>
  </si>
  <si>
    <t>· Hay apartado de conclusiones que permite conocer si se han conseguido los objetivos.
· Son consecuencia del trabajo desarrollado.
· Son originales y se expresan con terminología propia.
· Incluye limitaciones y prospectiva  (si es oportuno).</t>
  </si>
  <si>
    <t>· No incluye bibliografía; 
· La mayor parte de las citas en el texto no aparece en las referencias bibliográficas y a la inversa;
· No hay coherencia en la forma de citar en el texto y tampoco en la bibliografía.</t>
  </si>
  <si>
    <t>Exposición
(30%)</t>
  </si>
  <si>
    <t>Presentación del TFM/Exposición
(10%)</t>
  </si>
  <si>
    <t>· Discurso ordenado, pero le falta claridad.
· Algunos apartados están mejor presentados que otros.
· Se ajusta al tiempo establecido.
· Puede mejorar la capacidad de síntesis.</t>
  </si>
  <si>
    <t>· Expone las ideas de forma clara y ordenada.
· La comunicación es fluida.
· Se ajusta al tiempo establecido pero puede mejorarse algún apartado.
· Puede mejorar la capacidad de síntesis.</t>
  </si>
  <si>
    <t>· Expone las ideas de forma clara y ordenada.
· Demuestra capacidad de síntesis;
· La comunicación es fluida.
· Se ajusta al tiempo establecido. 
· Ha conseguido captar la atención de la audiencia durante toda la presentación.</t>
  </si>
  <si>
    <t>PUNTUACIÓN TOTAL EN EXPOSICIÓN</t>
  </si>
  <si>
    <t>· Lee el contenido de un papel, no utiliza las diapositivas.
· No contextualiza el trabajo.
· No hay coherencia entre la presentación y el contenido del TFM.
· Se pierde repetidamente; no sabe de lo que está hablando.
· No responde a las preguntas del tribunal.
· No demuestra conocimiento sobre el contenido de su trabajo.</t>
  </si>
  <si>
    <t>· Utiliza las diapositivas pero también emplea un papel, sin llegar a estar continuamente leyendo.
· Hay coherencia entre la presentación y el contenido del TFM pero alguno de los apartados está poco trabajado.
· Se ha perdido alguna vez pero ha sido posible seguir el hilo argumental.
· Responde a las preguntas del tribunal, pero repitiendo el discurso y de forma incompleta.</t>
  </si>
  <si>
    <t>· Utiliza las diapositivas y, en pocas ocasiones, se apoya en un papel.
· Hay coherencia entre la presentación y el contenido del TFM.
· Responde adecuadamente a las preguntas del tribunal.</t>
  </si>
  <si>
    <t>· Realiza la exposición utilizando las diapositivas solo como apoyo.
· Demuestra interés y entusiasmo cuando habla del tema.
· Hay coherencia entre la presentación y el contenido del TFM.
· Responde adecuadamente a las preguntas del tribunal.</t>
  </si>
  <si>
    <t xml:space="preserve">· Expresa las ideas a pesar de los nervios.
· Falta orden en la exposición de los contenidos.
· Se dirige al tribunal pero sin mirarles directamente.
</t>
  </si>
  <si>
    <t>· Se expresa con claridad.
· Se dirige al tribunal durante la exposición.
· Puede mejorar el énfasis gestual.</t>
  </si>
  <si>
    <t>· Se muestra tranquilo y confiado.
· Se expresa con claridad.
· Se dirige al tribunal durante la exposición.
· Utiliza gestos para enfatizar los contenidos importantes, domina la comunicación no verbal.</t>
  </si>
  <si>
    <t>TOTAL=</t>
  </si>
  <si>
    <t>Rúbrica para la evaluación de Trabajos Fin de Máster Literaturas hispánicas (Tribunal)</t>
  </si>
  <si>
    <t>· La pregunta de investigación es original y permite explorar nuevos caminos en su campos de especialización;
· Sirve para dlimitar el objeto de estudio;
· Ayuda a problematizar un aspecto específico de la obra estudiada y a profundizar en él.
· El título refleja el tema y la problemática del trabajo.</t>
  </si>
  <si>
    <t>· No hay pregunta de investigación.
· No queda claro el objetivo del trabajo;
· No focaliza un aspecto específico de la obra estudiada. 
· El título no es claro y no refleja la problemática que el trabajo persgiue.</t>
  </si>
  <si>
    <t xml:space="preserve">· La pregunta de investigación no es clara.
· Abarca demasiado e impide profundizar en un aspecto específico de la otra.
</t>
  </si>
  <si>
    <t>· La pregunta de investigación es pertinente pero no demasiado original.
· Aunque se trata de un buen trabajo, la ausencia de una pregunta de investigación original le impide aportar  nuevo conocimiento de la obra estudiada;.
· El título refleja el tema y la problemática del trabajo.</t>
  </si>
  <si>
    <t xml:space="preserve">· Carece de marco teórico.
· No sigue una metodología de investigación. 
</t>
  </si>
  <si>
    <t xml:space="preserve">· No incluye todos los apartados o está mal estructurado.
· No hay coherencia ni relación entre los apartados.
</t>
  </si>
  <si>
    <t xml:space="preserve">· Incluye todos los apartados aunque falta desarrollo en alguno de ellos.
</t>
  </si>
  <si>
    <t xml:space="preserve">· Incluye todos los apartados y están desarrollados, pero falta cohesión o continuidad entre ellos.
</t>
  </si>
  <si>
    <t xml:space="preserve">· Incluye todos los apartados y existe coherencia y un desarrollo lógico y continuo entre ellos.
</t>
  </si>
  <si>
    <t>· El trabajo tiene formato pero alguna falta de ortografía, gramática o puntuación.
· Puede mejorarse el estilo (utiliza en alguna ocasión  lenguje coloquial).</t>
  </si>
  <si>
    <r>
      <t xml:space="preserve">· Documento sin formato (diferente tipo de letra, tamaño, párrafos con sangría distinta...).
· Aspecto descuidado.
· Partes del texto con redacción incomprensible
· Muchas faltas de ortografía y lenguaje coloquial. </t>
    </r>
    <r>
      <rPr>
        <sz val="9"/>
        <rFont val="Calibri"/>
        <family val="2"/>
        <scheme val="minor"/>
      </rPr>
      <t xml:space="preserve">
          </t>
    </r>
  </si>
  <si>
    <t xml:space="preserve">· Trabajo con formato y sin errores, pero podría mejorarse el estilo o la redacción.
</t>
  </si>
  <si>
    <t>· La portada no sigue el modelo propuesto por la UAM;
· No incorpora índice o está mal paginado;
· Sin resumen o el resumen no refleja el contenido del trabajo.
· Sin palabras clave
· El título no refleja el tema del trabajo.</t>
  </si>
  <si>
    <t>· Portada oficial sin erratas;
· Índice correcto;
· Resumen con la extensión correcta, aunque podría mejorarse porque falta información de uno de los aspectos principales (objetivo, metodología y conclusiones);
· El título refleja el tema del trabajo.</t>
  </si>
  <si>
    <t xml:space="preserve">· Demuestra haber adquirido solvencia investigadora.
· Demuestra conocer en profundidad su objeto de estudio. Antes de fijar su posición sobre un tema, repasa lo que otros investigadores que le precedieron aportaron sobre ese tema. 
· La argumentación es lógica y las ideas se articulan de forma coherente. Dirige la argumentación a la demostración de la hipótesis de partida. Hay intepretación, no solo descripción, de la obra. 
</t>
  </si>
  <si>
    <t>· La argumentación es lógica y las ideas se articulan de forma coherente. Dirige la argumentación a la demostración de la hipótesis de partida, pero a veces incurre en repeticiones y no siempre demuestra conocer el estado de la cuestión. Hay más descripción que interpretación o análisis de la obra.</t>
  </si>
  <si>
    <t xml:space="preserve">· No hay continuidad argumentativa. Es repetitivo. Incrurre constantemente en contradicciones. Las ideas que propone no se construyen sobre argumentos contrastados. No hay intepretación del texto, apenas descripción de lo que ocurre en la trama. No hay estado de la cuestión, no hace referencia a otros teóricos, críticos, investigadores. </t>
  </si>
  <si>
    <t xml:space="preserve">· Construye un marco teórico heterogéneo con obras que proceden de escuelas de pensamiento radicalmente opuestas. Esto le lleva a incurrir en contradicciones teóricas que el texto no resuelve.
</t>
  </si>
  <si>
    <t>· Inserta su investigación en un marco teórico claro, coherente, basado en un corpus teórico amplio, compuesto por fuentes tanto primarias como secundarias.</t>
  </si>
  <si>
    <t xml:space="preserve">· Se reconoce cierta continuidad lógica en los argumentos pero no queda claro que estos se dirijan a validar la hipótesis de partida. Hay repeticiones y contradicciones. Hace referencia a otros críticos, teóricos e investigadores pero difícilmente logra situarlos en el debate. Hay más descripción que análisis. </t>
  </si>
  <si>
    <t>· Incluye bibliografía y diferencia entre referencias y bibliografía consultada (si es oportuno);
· Todas las citas del texto se encuentran la lista de referencias;
· Es coherente, no mezcla modelos normativos (APA, MLA, etc.)</t>
  </si>
  <si>
    <t xml:space="preserve">· Incluye bibliografía y  todas las citas del texto se encuentran en la lista de referencias; · Es coherente, no mezcla modelos normativos (APA, MLA, etc.)
</t>
  </si>
  <si>
    <t>· Incluye bibliografía pero falta alguna de las referencias citadas en el texto (máx 3);
· · Es coherente, no mezcla modelos normativos (APA, MLA, etc.)</t>
  </si>
  <si>
    <t>· El discurso no tiene orden ni estructura, solo presenta ideas poco coherentes.
· No queda claro qué ha hecho en el TFM.
· No ha conseguido captar la atención de la audiencia.
· No se ajusta al tiempo establecido.</t>
  </si>
  <si>
    <t xml:space="preserve">· Excesivo nerviosismo que le impide expresar los contenidos.
· No se dirige al tribunal durante la presentación.
· Falta de educación en el trato.
</t>
  </si>
  <si>
    <t>Estructura
(20%)</t>
  </si>
  <si>
    <r>
      <t xml:space="preserve">Formato y lenguaje:
(10%)
</t>
    </r>
    <r>
      <rPr>
        <sz val="9"/>
        <color theme="1"/>
        <rFont val="Calibri"/>
        <family val="2"/>
        <scheme val="minor"/>
      </rPr>
      <t>Estilo formal/académico</t>
    </r>
  </si>
  <si>
    <r>
      <t xml:space="preserve">Estructura/apartados
(10%) </t>
    </r>
    <r>
      <rPr>
        <sz val="10"/>
        <color theme="1"/>
        <rFont val="Calibri"/>
        <family val="2"/>
        <scheme val="minor"/>
      </rPr>
      <t>Proporción entre las partes, coherencia, cohesión y continuidad</t>
    </r>
    <r>
      <rPr>
        <b/>
        <sz val="10"/>
        <color theme="1"/>
        <rFont val="Calibri"/>
        <family val="2"/>
        <scheme val="minor"/>
      </rPr>
      <t xml:space="preserve">
</t>
    </r>
  </si>
  <si>
    <t>Contenidos
(50%)</t>
  </si>
  <si>
    <t>Referencias bibliográficas
(4%)</t>
  </si>
  <si>
    <t>Conclusiones
(7%)</t>
  </si>
  <si>
    <t xml:space="preserve">Argumentación, articulación de ideas, desarrollo, conocimiento del objeto de estudio (14%)
</t>
  </si>
  <si>
    <t xml:space="preserve">Competencia de investigación. Marco teórico y metodología (14%)
</t>
  </si>
  <si>
    <t>Portada, índice y resumen
(3%)</t>
  </si>
  <si>
    <t xml:space="preserve">Pregunta de investigación (8%)
</t>
  </si>
  <si>
    <t>· Formato y estilo de redacción excelente  y sin errores que facilita la lectura. 
· Se adecúa la forma de expresión habitual en el ámbito académico.</t>
  </si>
  <si>
    <t xml:space="preserve">· Inserta su investigación en un marco teórico claro, coherente, pero no se construye sobre un número suficiente de lecturas. No referencia obras fundamentales del marco teórico adoptado. Utiliza fuentes teóricas secundarias y casi ninguna primarias. </t>
  </si>
  <si>
    <t>Dominio del contenido
(10%)</t>
  </si>
  <si>
    <t>Comunicación (verbal y no verbal) con el tribunal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</si>
</sst>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9"/>
      <color theme="1"/>
      <name val="Calibri"/>
      <family val="2"/>
      <scheme val="minor"/>
    </font>
    <font>
      <sz val="9"/>
      <name val="Calibri"/>
      <family val="2"/>
      <scheme val="minor"/>
    </font>
    <font>
      <b/>
      <sz val="14"/>
      <color theme="1"/>
      <name val="Calibri"/>
      <family val="2"/>
      <scheme val="minor"/>
    </font>
    <font>
      <b/>
      <sz val="16"/>
      <color theme="1"/>
      <name val="Calibri"/>
      <family val="2"/>
      <scheme val="minor"/>
    </font>
    <font>
      <sz val="10"/>
      <color theme="1"/>
      <name val="Calibri"/>
      <family val="2"/>
      <scheme val="minor"/>
    </font>
  </fonts>
  <fills count="10">
    <fill>
      <patternFill patternType="none"/>
    </fill>
    <fill>
      <patternFill patternType="gray125"/>
    </fill>
    <fill>
      <patternFill patternType="solid">
        <fgColor theme="4"/>
      </patternFill>
    </fill>
    <fill>
      <patternFill patternType="solid">
        <fgColor theme="4" tint="0.39997558519241921"/>
        <bgColor indexed="65"/>
      </patternFill>
    </fill>
    <fill>
      <patternFill patternType="solid">
        <fgColor theme="6"/>
      </patternFill>
    </fill>
    <fill>
      <patternFill patternType="solid">
        <fgColor theme="3" tint="-0.249977111117893"/>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3" tint="0.79998168889431442"/>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4" fillId="2" borderId="0" applyNumberFormat="0" applyBorder="0" applyAlignment="0" applyProtection="0"/>
    <xf numFmtId="0" fontId="1" fillId="3" borderId="0" applyNumberFormat="0" applyBorder="0" applyAlignment="0" applyProtection="0"/>
    <xf numFmtId="0" fontId="4" fillId="4" borderId="0" applyNumberFormat="0" applyBorder="0" applyAlignment="0" applyProtection="0"/>
  </cellStyleXfs>
  <cellXfs count="64">
    <xf numFmtId="0" fontId="0" fillId="0" borderId="0" xfId="0"/>
    <xf numFmtId="0" fontId="2" fillId="2" borderId="1" xfId="1" applyFont="1" applyBorder="1" applyAlignment="1"/>
    <xf numFmtId="0" fontId="2" fillId="3" borderId="4" xfId="2" applyFont="1" applyBorder="1"/>
    <xf numFmtId="0" fontId="2" fillId="2" borderId="5" xfId="1" applyFont="1" applyBorder="1" applyAlignment="1"/>
    <xf numFmtId="0" fontId="2" fillId="3" borderId="10" xfId="2" applyFont="1" applyBorder="1"/>
    <xf numFmtId="0" fontId="2" fillId="3" borderId="11" xfId="2" applyFont="1" applyBorder="1"/>
    <xf numFmtId="0" fontId="2" fillId="3" borderId="8" xfId="2" applyFont="1" applyBorder="1"/>
    <xf numFmtId="0" fontId="5" fillId="6" borderId="13" xfId="0" applyFont="1" applyFill="1" applyBorder="1" applyAlignment="1">
      <alignmen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5" fillId="0" borderId="9" xfId="0" applyFont="1" applyBorder="1" applyAlignment="1" applyProtection="1">
      <alignment vertical="center"/>
      <protection locked="0"/>
    </xf>
    <xf numFmtId="0" fontId="3" fillId="7" borderId="11" xfId="0" applyFont="1" applyFill="1" applyBorder="1" applyAlignment="1">
      <alignment horizontal="center" vertical="center"/>
    </xf>
    <xf numFmtId="0" fontId="5" fillId="6" borderId="10" xfId="0" applyFont="1" applyFill="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5" fillId="0" borderId="16" xfId="0" applyFont="1" applyBorder="1" applyAlignment="1" applyProtection="1">
      <alignment vertical="center"/>
      <protection locked="0"/>
    </xf>
    <xf numFmtId="0" fontId="3" fillId="7" borderId="14" xfId="0" applyFont="1" applyFill="1" applyBorder="1" applyAlignment="1">
      <alignment horizontal="center" vertical="center"/>
    </xf>
    <xf numFmtId="0" fontId="5" fillId="8" borderId="13" xfId="0" applyFont="1" applyFill="1" applyBorder="1" applyAlignment="1">
      <alignment vertical="center" wrapText="1"/>
    </xf>
    <xf numFmtId="0" fontId="5" fillId="9" borderId="13" xfId="0" applyFont="1" applyFill="1" applyBorder="1" applyAlignment="1">
      <alignment vertical="center" wrapText="1"/>
    </xf>
    <xf numFmtId="0" fontId="5" fillId="9" borderId="10" xfId="0" applyFont="1" applyFill="1" applyBorder="1" applyAlignment="1">
      <alignment vertical="center" wrapText="1"/>
    </xf>
    <xf numFmtId="0" fontId="5" fillId="0" borderId="19" xfId="0" applyFont="1" applyBorder="1" applyAlignment="1" applyProtection="1">
      <alignment vertical="center"/>
      <protection locked="0"/>
    </xf>
    <xf numFmtId="0" fontId="3" fillId="7" borderId="20" xfId="0" applyFont="1" applyFill="1" applyBorder="1" applyAlignment="1">
      <alignment horizontal="center" vertical="center"/>
    </xf>
    <xf numFmtId="0" fontId="9" fillId="0" borderId="21" xfId="0" applyFont="1" applyBorder="1" applyAlignment="1">
      <alignment vertical="center"/>
    </xf>
    <xf numFmtId="164" fontId="9" fillId="7" borderId="22" xfId="0" applyNumberFormat="1" applyFont="1" applyFill="1" applyBorder="1" applyAlignment="1">
      <alignment horizontal="center" vertical="center"/>
    </xf>
    <xf numFmtId="0" fontId="2" fillId="3" borderId="8" xfId="2" applyFont="1" applyBorder="1" applyAlignment="1">
      <alignment horizontal="center"/>
    </xf>
    <xf numFmtId="0" fontId="2" fillId="3" borderId="4" xfId="2" applyFont="1" applyBorder="1" applyAlignment="1">
      <alignment horizontal="center"/>
    </xf>
    <xf numFmtId="0" fontId="2" fillId="3" borderId="9" xfId="2" applyFont="1" applyBorder="1" applyAlignment="1">
      <alignment horizontal="center"/>
    </xf>
    <xf numFmtId="0" fontId="2" fillId="3" borderId="11" xfId="2" applyFont="1" applyBorder="1" applyAlignment="1">
      <alignment horizontal="center"/>
    </xf>
    <xf numFmtId="0" fontId="0" fillId="3" borderId="2" xfId="2" applyFont="1" applyBorder="1" applyAlignment="1">
      <alignment horizontal="left"/>
    </xf>
    <xf numFmtId="0" fontId="1" fillId="3" borderId="2" xfId="2" applyBorder="1" applyAlignment="1">
      <alignment horizontal="left"/>
    </xf>
    <xf numFmtId="0" fontId="1" fillId="3" borderId="3" xfId="2" applyBorder="1" applyAlignment="1">
      <alignment horizontal="left"/>
    </xf>
    <xf numFmtId="0" fontId="1" fillId="3" borderId="6" xfId="2" applyBorder="1" applyAlignment="1">
      <alignment horizontal="left"/>
    </xf>
    <xf numFmtId="0" fontId="1" fillId="3" borderId="7" xfId="2" applyBorder="1" applyAlignment="1">
      <alignment horizontal="left"/>
    </xf>
    <xf numFmtId="0" fontId="2" fillId="5" borderId="8" xfId="3" applyFont="1" applyFill="1" applyBorder="1" applyAlignment="1">
      <alignment horizontal="center" vertical="center"/>
    </xf>
    <xf numFmtId="0" fontId="2" fillId="5" borderId="0" xfId="3" applyFont="1" applyFill="1" applyBorder="1" applyAlignment="1">
      <alignment horizontal="center" vertical="center"/>
    </xf>
    <xf numFmtId="0" fontId="2" fillId="5" borderId="9" xfId="3" applyFont="1" applyFill="1" applyBorder="1" applyAlignment="1">
      <alignment horizontal="center" vertical="center"/>
    </xf>
    <xf numFmtId="0" fontId="2" fillId="5" borderId="10" xfId="3" applyFont="1" applyFill="1" applyBorder="1" applyAlignment="1">
      <alignment horizontal="center" vertical="center"/>
    </xf>
    <xf numFmtId="0" fontId="2" fillId="2" borderId="0" xfId="1" applyFont="1" applyBorder="1" applyAlignment="1">
      <alignment horizontal="center"/>
    </xf>
    <xf numFmtId="0" fontId="2" fillId="2" borderId="4" xfId="1" applyFont="1" applyBorder="1" applyAlignment="1">
      <alignment horizontal="center"/>
    </xf>
    <xf numFmtId="0" fontId="2" fillId="2" borderId="8" xfId="1" applyFont="1" applyBorder="1" applyAlignment="1">
      <alignment horizontal="center"/>
    </xf>
    <xf numFmtId="0" fontId="5" fillId="9" borderId="12"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9" borderId="11" xfId="0" applyFont="1" applyFill="1" applyBorder="1" applyAlignment="1">
      <alignment horizontal="center" vertical="center" wrapText="1"/>
    </xf>
    <xf numFmtId="0" fontId="8" fillId="9" borderId="15" xfId="0" applyFont="1" applyFill="1" applyBorder="1" applyAlignment="1">
      <alignment horizontal="center" vertical="center" textRotation="90" wrapText="1"/>
    </xf>
    <xf numFmtId="0" fontId="8" fillId="9" borderId="18" xfId="0" applyFont="1" applyFill="1" applyBorder="1" applyAlignment="1">
      <alignment horizontal="center" vertical="center" textRotation="90" wrapText="1"/>
    </xf>
    <xf numFmtId="0" fontId="8" fillId="9" borderId="17" xfId="0" applyFont="1" applyFill="1" applyBorder="1" applyAlignment="1">
      <alignment horizontal="center" vertical="center" textRotation="90" wrapText="1"/>
    </xf>
    <xf numFmtId="164" fontId="9" fillId="9" borderId="12" xfId="0" applyNumberFormat="1" applyFont="1" applyFill="1" applyBorder="1" applyAlignment="1">
      <alignment horizontal="center" vertical="center" wrapText="1"/>
    </xf>
    <xf numFmtId="164" fontId="9" fillId="9" borderId="4" xfId="0" applyNumberFormat="1" applyFont="1" applyFill="1" applyBorder="1" applyAlignment="1">
      <alignment horizontal="center" vertical="center" wrapText="1"/>
    </xf>
    <xf numFmtId="164" fontId="9" fillId="9" borderId="11" xfId="0" applyNumberFormat="1"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8" fillId="6" borderId="15" xfId="0" applyFont="1" applyFill="1" applyBorder="1" applyAlignment="1">
      <alignment horizontal="center" vertical="center" textRotation="90" wrapText="1"/>
    </xf>
    <xf numFmtId="0" fontId="8" fillId="6" borderId="17" xfId="0" applyFont="1" applyFill="1" applyBorder="1" applyAlignment="1">
      <alignment horizontal="center" vertical="center" textRotation="90" wrapText="1"/>
    </xf>
    <xf numFmtId="164" fontId="9" fillId="6" borderId="12" xfId="0" applyNumberFormat="1" applyFont="1" applyFill="1" applyBorder="1" applyAlignment="1">
      <alignment horizontal="center" vertical="center" wrapText="1"/>
    </xf>
    <xf numFmtId="164" fontId="9" fillId="6" borderId="11" xfId="0" applyNumberFormat="1"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8" fillId="8" borderId="15" xfId="0" applyFont="1" applyFill="1" applyBorder="1" applyAlignment="1">
      <alignment horizontal="center" vertical="center" textRotation="90" wrapText="1"/>
    </xf>
    <xf numFmtId="0" fontId="8" fillId="8" borderId="18" xfId="0" applyFont="1" applyFill="1" applyBorder="1" applyAlignment="1">
      <alignment horizontal="center" vertical="center" textRotation="90" wrapText="1"/>
    </xf>
    <xf numFmtId="0" fontId="8" fillId="8" borderId="17" xfId="0" applyFont="1" applyFill="1" applyBorder="1" applyAlignment="1">
      <alignment horizontal="center" vertical="center" textRotation="90" wrapText="1"/>
    </xf>
    <xf numFmtId="164" fontId="9" fillId="8" borderId="12" xfId="0" applyNumberFormat="1" applyFont="1" applyFill="1" applyBorder="1" applyAlignment="1">
      <alignment horizontal="center" vertical="center" wrapText="1"/>
    </xf>
    <xf numFmtId="164" fontId="9" fillId="8" borderId="4" xfId="0" applyNumberFormat="1" applyFont="1" applyFill="1" applyBorder="1" applyAlignment="1">
      <alignment horizontal="center" vertical="center" wrapText="1"/>
    </xf>
    <xf numFmtId="164" fontId="9" fillId="8" borderId="11" xfId="0" applyNumberFormat="1" applyFont="1" applyFill="1" applyBorder="1" applyAlignment="1">
      <alignment horizontal="center" vertical="center" wrapText="1"/>
    </xf>
  </cellXfs>
  <cellStyles count="4">
    <cellStyle name="60% - Énfasis1" xfId="2" builtinId="32"/>
    <cellStyle name="Énfasis1" xfId="1" builtinId="29"/>
    <cellStyle name="Énfasis3" xfId="3" builtinId="3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0</xdr:row>
      <xdr:rowOff>76200</xdr:rowOff>
    </xdr:from>
    <xdr:to>
      <xdr:col>10</xdr:col>
      <xdr:colOff>393700</xdr:colOff>
      <xdr:row>5</xdr:row>
      <xdr:rowOff>182817</xdr:rowOff>
    </xdr:to>
    <xdr:pic>
      <xdr:nvPicPr>
        <xdr:cNvPr id="2" name="Imagen 1">
          <a:extLst>
            <a:ext uri="{FF2B5EF4-FFF2-40B4-BE49-F238E27FC236}">
              <a16:creationId xmlns:a16="http://schemas.microsoft.com/office/drawing/2014/main" id="{03745542-6591-442C-2DCD-24832E70401E}"/>
            </a:ext>
          </a:extLst>
        </xdr:cNvPr>
        <xdr:cNvPicPr>
          <a:picLocks noChangeAspect="1"/>
        </xdr:cNvPicPr>
      </xdr:nvPicPr>
      <xdr:blipFill>
        <a:blip xmlns:r="http://schemas.openxmlformats.org/officeDocument/2006/relationships" r:embed="rId1"/>
        <a:stretch>
          <a:fillRect/>
        </a:stretch>
      </xdr:blipFill>
      <xdr:spPr>
        <a:xfrm>
          <a:off x="12268200" y="76200"/>
          <a:ext cx="1917700" cy="104006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659F3-01FC-412B-B0EC-0BCD15347156}">
  <dimension ref="A2:J18"/>
  <sheetViews>
    <sheetView tabSelected="1" topLeftCell="C1" zoomScaleNormal="100" workbookViewId="0">
      <selection activeCell="H18" sqref="H18"/>
    </sheetView>
  </sheetViews>
  <sheetFormatPr baseColWidth="10" defaultRowHeight="14.5" x14ac:dyDescent="0.35"/>
  <cols>
    <col min="2" max="2" width="22.453125" customWidth="1"/>
    <col min="3" max="3" width="27.1796875" customWidth="1"/>
    <col min="4" max="4" width="26.54296875" customWidth="1"/>
    <col min="5" max="5" width="24.453125" customWidth="1"/>
    <col min="6" max="6" width="28.453125" customWidth="1"/>
    <col min="7" max="7" width="24.7265625" customWidth="1"/>
  </cols>
  <sheetData>
    <row r="2" spans="1:10" ht="15" thickBot="1" x14ac:dyDescent="0.4"/>
    <row r="3" spans="1:10" x14ac:dyDescent="0.35">
      <c r="A3" s="1" t="s">
        <v>0</v>
      </c>
      <c r="B3" s="28" t="s">
        <v>36</v>
      </c>
      <c r="C3" s="29"/>
      <c r="D3" s="29"/>
      <c r="E3" s="29"/>
      <c r="F3" s="30"/>
      <c r="G3" s="2"/>
      <c r="H3" s="2"/>
      <c r="I3" s="2"/>
      <c r="J3" s="2"/>
    </row>
    <row r="4" spans="1:10" ht="15" thickBot="1" x14ac:dyDescent="0.4">
      <c r="A4" s="3" t="s">
        <v>1</v>
      </c>
      <c r="B4" s="31" t="s">
        <v>2</v>
      </c>
      <c r="C4" s="31"/>
      <c r="D4" s="31"/>
      <c r="E4" s="31"/>
      <c r="F4" s="32"/>
      <c r="G4" s="2"/>
      <c r="H4" s="2"/>
      <c r="I4" s="2"/>
      <c r="J4" s="2"/>
    </row>
    <row r="5" spans="1:10" x14ac:dyDescent="0.35">
      <c r="A5" s="33" t="s">
        <v>3</v>
      </c>
      <c r="B5" s="34"/>
      <c r="C5" s="37" t="s">
        <v>4</v>
      </c>
      <c r="D5" s="37"/>
      <c r="E5" s="37"/>
      <c r="F5" s="38"/>
      <c r="G5" s="39" t="s">
        <v>5</v>
      </c>
      <c r="H5" s="38"/>
      <c r="I5" s="24"/>
      <c r="J5" s="25"/>
    </row>
    <row r="6" spans="1:10" x14ac:dyDescent="0.35">
      <c r="A6" s="35"/>
      <c r="B6" s="36"/>
      <c r="C6" s="4" t="s">
        <v>6</v>
      </c>
      <c r="D6" s="4" t="s">
        <v>7</v>
      </c>
      <c r="E6" s="4" t="s">
        <v>8</v>
      </c>
      <c r="F6" s="5" t="s">
        <v>9</v>
      </c>
      <c r="G6" s="6" t="s">
        <v>10</v>
      </c>
      <c r="H6" s="2" t="s">
        <v>11</v>
      </c>
      <c r="I6" s="26"/>
      <c r="J6" s="27"/>
    </row>
    <row r="7" spans="1:10" ht="108" x14ac:dyDescent="0.35">
      <c r="A7" s="49" t="s">
        <v>62</v>
      </c>
      <c r="B7" s="7" t="s">
        <v>63</v>
      </c>
      <c r="C7" s="8" t="s">
        <v>47</v>
      </c>
      <c r="D7" s="8" t="s">
        <v>46</v>
      </c>
      <c r="E7" s="8" t="s">
        <v>48</v>
      </c>
      <c r="F7" s="9" t="s">
        <v>72</v>
      </c>
      <c r="G7" s="10" t="s">
        <v>12</v>
      </c>
      <c r="H7" s="11">
        <f>IF($G7="Nivel 1",0,(IF($G7="Nivel 2",0.5,(IF($G7="Nivel 3",0.8,(IF($G7="Nivel 4",1,0)))))))</f>
        <v>1</v>
      </c>
      <c r="I7" s="51" t="s">
        <v>13</v>
      </c>
      <c r="J7" s="53">
        <f>SUM(H8+H7)</f>
        <v>2</v>
      </c>
    </row>
    <row r="8" spans="1:10" ht="65" x14ac:dyDescent="0.35">
      <c r="A8" s="50"/>
      <c r="B8" s="12" t="s">
        <v>64</v>
      </c>
      <c r="C8" s="13" t="s">
        <v>42</v>
      </c>
      <c r="D8" s="13" t="s">
        <v>43</v>
      </c>
      <c r="E8" s="13" t="s">
        <v>44</v>
      </c>
      <c r="F8" s="14" t="s">
        <v>45</v>
      </c>
      <c r="G8" s="15" t="s">
        <v>12</v>
      </c>
      <c r="H8" s="16">
        <f>IF($G8="Nivel 1",0,(IF($G8="Nivel 2",0.5,(IF($G8="Nivel 3",0.8,(IF($G8="Nivel 4",1,0)))))))</f>
        <v>1</v>
      </c>
      <c r="I8" s="52"/>
      <c r="J8" s="54"/>
    </row>
    <row r="9" spans="1:10" ht="132" x14ac:dyDescent="0.35">
      <c r="A9" s="55" t="s">
        <v>65</v>
      </c>
      <c r="B9" s="17" t="s">
        <v>70</v>
      </c>
      <c r="C9" s="8" t="s">
        <v>49</v>
      </c>
      <c r="D9" s="8" t="s">
        <v>14</v>
      </c>
      <c r="E9" s="8" t="s">
        <v>50</v>
      </c>
      <c r="F9" s="9" t="s">
        <v>15</v>
      </c>
      <c r="G9" s="15" t="s">
        <v>12</v>
      </c>
      <c r="H9" s="16">
        <f>IF($G9="Nivel 1",0,(IF($G9="Nivel 2",0.15,(IF($G9="Nivel 3",0.25,(IF($G9="Nivel 4",0.3,0)))))))</f>
        <v>0.3</v>
      </c>
      <c r="I9" s="58" t="s">
        <v>16</v>
      </c>
      <c r="J9" s="61">
        <f>SUM(H9:H14)</f>
        <v>5</v>
      </c>
    </row>
    <row r="10" spans="1:10" ht="157" customHeight="1" x14ac:dyDescent="0.35">
      <c r="A10" s="56"/>
      <c r="B10" s="17" t="s">
        <v>71</v>
      </c>
      <c r="C10" s="9" t="s">
        <v>38</v>
      </c>
      <c r="D10" s="9" t="s">
        <v>39</v>
      </c>
      <c r="E10" s="9" t="s">
        <v>40</v>
      </c>
      <c r="F10" s="9" t="s">
        <v>37</v>
      </c>
      <c r="G10" s="15" t="s">
        <v>12</v>
      </c>
      <c r="H10" s="16">
        <f>IF($G10="Nivel 1",0,(IF($G10="Nivel 2",0.4,(IF($G10="Nivel 3",0.65,(IF($G10="Nivel 4",0.8,0)))))))</f>
        <v>0.8</v>
      </c>
      <c r="I10" s="59"/>
      <c r="J10" s="62"/>
    </row>
    <row r="11" spans="1:10" ht="96" x14ac:dyDescent="0.35">
      <c r="A11" s="56"/>
      <c r="B11" s="17" t="s">
        <v>69</v>
      </c>
      <c r="C11" s="8" t="s">
        <v>41</v>
      </c>
      <c r="D11" s="8" t="s">
        <v>54</v>
      </c>
      <c r="E11" s="8" t="s">
        <v>73</v>
      </c>
      <c r="F11" s="9" t="s">
        <v>55</v>
      </c>
      <c r="G11" s="10" t="s">
        <v>12</v>
      </c>
      <c r="H11" s="11">
        <f>IF($G11="Nivel 1",0,(IF($G11="Nivel 2",0.7,(IF($G11="Nivel 3",1.05,(IF($G11="Nivel 4",1.4,0)))))))</f>
        <v>1.4</v>
      </c>
      <c r="I11" s="59"/>
      <c r="J11" s="62"/>
    </row>
    <row r="12" spans="1:10" ht="156" x14ac:dyDescent="0.35">
      <c r="A12" s="56"/>
      <c r="B12" s="17" t="s">
        <v>68</v>
      </c>
      <c r="C12" s="8" t="s">
        <v>53</v>
      </c>
      <c r="D12" s="8" t="s">
        <v>56</v>
      </c>
      <c r="E12" s="8" t="s">
        <v>52</v>
      </c>
      <c r="F12" s="9" t="s">
        <v>51</v>
      </c>
      <c r="G12" s="15" t="s">
        <v>12</v>
      </c>
      <c r="H12" s="16">
        <f>IF($G12="Nivel 1",0,(IF($G12="Nivel 2",0.7,(IF($G12="Nivel 3",1.05,(IF($G12="Nivel 4",1.4,0)))))))</f>
        <v>1.4</v>
      </c>
      <c r="I12" s="59"/>
      <c r="J12" s="62"/>
    </row>
    <row r="13" spans="1:10" ht="108" x14ac:dyDescent="0.35">
      <c r="A13" s="56"/>
      <c r="B13" s="17" t="s">
        <v>67</v>
      </c>
      <c r="C13" s="8" t="s">
        <v>17</v>
      </c>
      <c r="D13" s="8" t="s">
        <v>18</v>
      </c>
      <c r="E13" s="8" t="s">
        <v>19</v>
      </c>
      <c r="F13" s="9" t="s">
        <v>20</v>
      </c>
      <c r="G13" s="10" t="s">
        <v>12</v>
      </c>
      <c r="H13" s="11">
        <f>IF($G$11="No corresponde",IF(G13="Nivel 1",0,(IF($G13="Nivel 2",0.45,(IF($G13="Nivel 3",0.75,(IF($G13="Nivel 4",0.9,0))))))),IF($G13="Nivel 1",0,(IF($G13="Nivel 2",0.35,(IF($G13="Nivel 3",0.6,(IF($G13="Nivel 4",0.7,0))))))))</f>
        <v>0.7</v>
      </c>
      <c r="I13" s="59"/>
      <c r="J13" s="62"/>
    </row>
    <row r="14" spans="1:10" ht="84" x14ac:dyDescent="0.35">
      <c r="A14" s="57"/>
      <c r="B14" s="17" t="s">
        <v>66</v>
      </c>
      <c r="C14" s="8" t="s">
        <v>21</v>
      </c>
      <c r="D14" s="8" t="s">
        <v>59</v>
      </c>
      <c r="E14" s="8" t="s">
        <v>58</v>
      </c>
      <c r="F14" s="9" t="s">
        <v>57</v>
      </c>
      <c r="G14" s="15" t="s">
        <v>12</v>
      </c>
      <c r="H14" s="16">
        <f>IF($G14="Nivel 1",0,(IF($G14="Nivel 2",0.2,(IF($G14="Nivel 3",0.3,(IF($G14="Nivel 4",0.4,0)))))))</f>
        <v>0.4</v>
      </c>
      <c r="I14" s="60"/>
      <c r="J14" s="63"/>
    </row>
    <row r="15" spans="1:10" ht="96" x14ac:dyDescent="0.35">
      <c r="A15" s="40" t="s">
        <v>22</v>
      </c>
      <c r="B15" s="18" t="s">
        <v>23</v>
      </c>
      <c r="C15" s="8" t="s">
        <v>60</v>
      </c>
      <c r="D15" s="8" t="s">
        <v>24</v>
      </c>
      <c r="E15" s="8" t="s">
        <v>25</v>
      </c>
      <c r="F15" s="9" t="s">
        <v>26</v>
      </c>
      <c r="G15" s="15" t="s">
        <v>12</v>
      </c>
      <c r="H15" s="16">
        <f>IF($G15="Nivel 1",0,(IF($G15="Nivel 2",0.5,(IF($G15="Nivel 3",0.8,(IF($G15="Nivel 4",1,0)))))))</f>
        <v>1</v>
      </c>
      <c r="I15" s="43" t="s">
        <v>27</v>
      </c>
      <c r="J15" s="46">
        <f>SUM(H15:H17)</f>
        <v>3</v>
      </c>
    </row>
    <row r="16" spans="1:10" ht="144" x14ac:dyDescent="0.35">
      <c r="A16" s="41"/>
      <c r="B16" s="18" t="s">
        <v>74</v>
      </c>
      <c r="C16" s="8" t="s">
        <v>28</v>
      </c>
      <c r="D16" s="8" t="s">
        <v>29</v>
      </c>
      <c r="E16" s="8" t="s">
        <v>30</v>
      </c>
      <c r="F16" s="9" t="s">
        <v>31</v>
      </c>
      <c r="G16" s="15" t="s">
        <v>12</v>
      </c>
      <c r="H16" s="11">
        <f>IF($G16="Nivel 1",0,(IF($G16="Nivel 2",0.5,(IF($G16="Nivel 3",0.8,(IF($G16="Nivel 4",1,0)))))))</f>
        <v>1</v>
      </c>
      <c r="I16" s="44"/>
      <c r="J16" s="47"/>
    </row>
    <row r="17" spans="1:10" ht="84.5" thickBot="1" x14ac:dyDescent="0.4">
      <c r="A17" s="42"/>
      <c r="B17" s="19" t="s">
        <v>75</v>
      </c>
      <c r="C17" s="8" t="s">
        <v>61</v>
      </c>
      <c r="D17" s="8" t="s">
        <v>32</v>
      </c>
      <c r="E17" s="8" t="s">
        <v>33</v>
      </c>
      <c r="F17" s="9" t="s">
        <v>34</v>
      </c>
      <c r="G17" s="20" t="s">
        <v>12</v>
      </c>
      <c r="H17" s="21">
        <f>IF($G17="Nivel 1",0,(IF($G17="Nivel 2",0.5,(IF($G17="Nivel 3",0.8,(IF($G17="Nivel 4",1,0)))))))</f>
        <v>1</v>
      </c>
      <c r="I17" s="45"/>
      <c r="J17" s="48"/>
    </row>
    <row r="18" spans="1:10" ht="21.5" thickBot="1" x14ac:dyDescent="0.4">
      <c r="G18" s="22" t="s">
        <v>35</v>
      </c>
      <c r="H18" s="23">
        <f>SUM(H7:H17)</f>
        <v>10</v>
      </c>
    </row>
  </sheetData>
  <mergeCells count="15">
    <mergeCell ref="A15:A17"/>
    <mergeCell ref="I15:I17"/>
    <mergeCell ref="J15:J17"/>
    <mergeCell ref="A7:A8"/>
    <mergeCell ref="I7:I8"/>
    <mergeCell ref="J7:J8"/>
    <mergeCell ref="A9:A14"/>
    <mergeCell ref="I9:I14"/>
    <mergeCell ref="J9:J14"/>
    <mergeCell ref="I5:J6"/>
    <mergeCell ref="B3:F3"/>
    <mergeCell ref="B4:F4"/>
    <mergeCell ref="A5:B6"/>
    <mergeCell ref="C5:F5"/>
    <mergeCell ref="G5:H5"/>
  </mergeCells>
  <dataValidations count="1">
    <dataValidation type="list" errorStyle="warning" allowBlank="1" showInputMessage="1" showErrorMessage="1" errorTitle="Valor erróneo" error="El valor no es correcto. Selecciona uno de los niveles predefinidos" prompt="Selecciona uno de los cuatro niveles." sqref="G7:G17" xr:uid="{3F077C79-BC1D-436A-826A-F9A45DAB7FE9}">
      <formula1>$M$4:$Q$4</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Becerra Mayor</dc:creator>
  <cp:lastModifiedBy>David Becerra Mayor</cp:lastModifiedBy>
  <dcterms:created xsi:type="dcterms:W3CDTF">2021-04-23T09:07:20Z</dcterms:created>
  <dcterms:modified xsi:type="dcterms:W3CDTF">2022-09-19T11:05:01Z</dcterms:modified>
</cp:coreProperties>
</file>