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0" windowHeight="11160" activeTab="0"/>
  </bookViews>
  <sheets>
    <sheet name="ÍNDICE" sheetId="1" r:id="rId1"/>
    <sheet name="PDI 22-23" sheetId="2" r:id="rId2"/>
    <sheet name="PDI EXTRANJERO 22-23" sheetId="3" r:id="rId3"/>
  </sheets>
  <definedNames/>
  <calcPr fullCalcOnLoad="1"/>
</workbook>
</file>

<file path=xl/sharedStrings.xml><?xml version="1.0" encoding="utf-8"?>
<sst xmlns="http://schemas.openxmlformats.org/spreadsheetml/2006/main" count="237" uniqueCount="102">
  <si>
    <t>CATEGORÍA</t>
  </si>
  <si>
    <t>3h</t>
  </si>
  <si>
    <t>6h</t>
  </si>
  <si>
    <t>Profesor Contratado Doctor LOU</t>
  </si>
  <si>
    <t>Profesor Ayudante Doctor LOU</t>
  </si>
  <si>
    <t>Ayudante Universidad LOU</t>
  </si>
  <si>
    <t>Profesor Visitante LOU</t>
  </si>
  <si>
    <t>4h</t>
  </si>
  <si>
    <t>5h</t>
  </si>
  <si>
    <t>Ramón y Cajal</t>
  </si>
  <si>
    <t>Juan de la Cierva</t>
  </si>
  <si>
    <t>Ex.</t>
  </si>
  <si>
    <t>Universidad</t>
  </si>
  <si>
    <t>Escuela Universitaria</t>
  </si>
  <si>
    <t>Interino Universidad</t>
  </si>
  <si>
    <t>Catedrático</t>
  </si>
  <si>
    <t>Titular</t>
  </si>
  <si>
    <t>Asociados</t>
  </si>
  <si>
    <t>Asociados LRU</t>
  </si>
  <si>
    <t>DED</t>
  </si>
  <si>
    <t>TOTAL</t>
  </si>
  <si>
    <t>CIENCIAS</t>
  </si>
  <si>
    <t>CIENCIAS ECONÓMICAS Y EMPRESARIALES</t>
  </si>
  <si>
    <t>DERECHO</t>
  </si>
  <si>
    <t>ESCUELA POLITÉCNICA SUPERIOR</t>
  </si>
  <si>
    <t>FILOSOFÍA Y LETRAS</t>
  </si>
  <si>
    <t>FORMACIÓN DE PROFESORADO Y EDUCACIÓN</t>
  </si>
  <si>
    <t>MEDICINA</t>
  </si>
  <si>
    <t>PSICOLOGÍA</t>
  </si>
  <si>
    <t>Total</t>
  </si>
  <si>
    <t>Mujeres</t>
  </si>
  <si>
    <t>TOTAL PDI FUNCIONARIO DE LOS CUERPOS DOCENTES UNIVERSITARIOS</t>
  </si>
  <si>
    <t>TOTAL PDI CON CONTRATO INDEFINIDO</t>
  </si>
  <si>
    <t>TOTAL PDI CON CONTRATO DE DURACIÓN DETERMINADA LOM-LOU Y PRE-LOM-LOU</t>
  </si>
  <si>
    <t>TOTAL PERSONAL INVESTIGADOR CON CONTRATO DE DURACIÓN DETERMINADA</t>
  </si>
  <si>
    <t>TOTAL PDI UAM</t>
  </si>
  <si>
    <t>Ex: dedicación exclusiva o a tiempo completo</t>
  </si>
  <si>
    <t>ÍNDICE</t>
  </si>
  <si>
    <t>CENTRO</t>
  </si>
  <si>
    <t>Alemana</t>
  </si>
  <si>
    <t>Argentina</t>
  </si>
  <si>
    <t>Armenia</t>
  </si>
  <si>
    <t>Australiana</t>
  </si>
  <si>
    <t>Ecuatoriana</t>
  </si>
  <si>
    <t>Francesa</t>
  </si>
  <si>
    <t>Italiana</t>
  </si>
  <si>
    <t>Mexicana</t>
  </si>
  <si>
    <t>Portuguesa</t>
  </si>
  <si>
    <t>Serbia</t>
  </si>
  <si>
    <t>Canadiense</t>
  </si>
  <si>
    <t>Estadounidense</t>
  </si>
  <si>
    <t>Venezolana</t>
  </si>
  <si>
    <t>Iraní</t>
  </si>
  <si>
    <t>China</t>
  </si>
  <si>
    <t>Finlandesa</t>
  </si>
  <si>
    <t>Japonesa</t>
  </si>
  <si>
    <t>Surcoreana</t>
  </si>
  <si>
    <t>Belga</t>
  </si>
  <si>
    <t>Húngara</t>
  </si>
  <si>
    <t>Griega</t>
  </si>
  <si>
    <t>Irlandesa</t>
  </si>
  <si>
    <t>Checa</t>
  </si>
  <si>
    <t>Rumana</t>
  </si>
  <si>
    <t>NACIONALIDAD</t>
  </si>
  <si>
    <t>CATEDRÁTICO DE UNIVERSIDAD</t>
  </si>
  <si>
    <t>PROFESOR TITULAR DE UNIVERSIDAD</t>
  </si>
  <si>
    <t>PROFESOR CONTRATADO DOCTOR</t>
  </si>
  <si>
    <t>PROFESOR CONTRATADO DOCTOR INTERINO</t>
  </si>
  <si>
    <t>PROFESOR AYUDANTE DOCTOR</t>
  </si>
  <si>
    <t>AYUDANTE UNIVERSIDAD</t>
  </si>
  <si>
    <t>PROFESOR ASOCIADO PERMANENTE LRU</t>
  </si>
  <si>
    <t>PROFESOR ASOCIADO</t>
  </si>
  <si>
    <t>ASOCIADO CC SALUD</t>
  </si>
  <si>
    <t>PROFESOR VISITANTE</t>
  </si>
  <si>
    <t>TOTAL PDI EXTRANJERO</t>
  </si>
  <si>
    <t>TOTAL ESCUELA POLITÉCNICA SUPERIOR</t>
  </si>
  <si>
    <t>TOTAL PDI EXTRANJERO UAM</t>
  </si>
  <si>
    <t>Neerlandesa</t>
  </si>
  <si>
    <t>Chilena</t>
  </si>
  <si>
    <t>Británica</t>
  </si>
  <si>
    <t xml:space="preserve">Profesor Colaborador LOU  </t>
  </si>
  <si>
    <t>Prof. Contratado Doctor Interino</t>
  </si>
  <si>
    <t>Profesor Asociado Ciencias Salud</t>
  </si>
  <si>
    <t>Formación Personal Investigador FPI</t>
  </si>
  <si>
    <t>Formación Profesorado Universitario FPU</t>
  </si>
  <si>
    <t>Otros investigadores con contrato</t>
  </si>
  <si>
    <t>Austriaca</t>
  </si>
  <si>
    <t>Brasileña</t>
  </si>
  <si>
    <t>Cubana</t>
  </si>
  <si>
    <t>Colombiana</t>
  </si>
  <si>
    <t>TOTAL CIENCIAS</t>
  </si>
  <si>
    <t>TOTAL CIENCIAS ECONÓMICAS Y EMPRESARIALES</t>
  </si>
  <si>
    <t>TOTAL DERECHO</t>
  </si>
  <si>
    <t>TOTAL FILOSOFÍA Y LETRAS</t>
  </si>
  <si>
    <t>TOTAL FORMACIÓN DE PROFESORADO Y EDUCACIÓN</t>
  </si>
  <si>
    <t>TOTAL MEDICINA</t>
  </si>
  <si>
    <t>TOTAL PSICOLOGÍA</t>
  </si>
  <si>
    <t>Fuente: Hominis, a 31 de de Diciembre de 2022</t>
  </si>
  <si>
    <t>Fuente: Hominis, a 31 de de diciembre de 2022</t>
  </si>
  <si>
    <t>5. PERSONAL DOCENTE E INVESTIGADOR</t>
  </si>
  <si>
    <t>5.1. Distribución del PDI según categoría, dedicación, centro y sexo.</t>
  </si>
  <si>
    <t>5.2.  Distribución del PDI extranjero según centro, categoría y nacionalidad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</si>
</sst>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3" fontId="43" fillId="33" borderId="13" xfId="0" applyNumberFormat="1" applyFont="1" applyFill="1" applyBorder="1" applyAlignment="1">
      <alignment/>
    </xf>
    <xf numFmtId="3" fontId="43" fillId="33" borderId="14" xfId="0" applyNumberFormat="1" applyFont="1" applyFill="1" applyBorder="1" applyAlignment="1">
      <alignment/>
    </xf>
    <xf numFmtId="0" fontId="9" fillId="0" borderId="0" xfId="52" applyFont="1" applyAlignment="1">
      <alignment horizontal="lef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52" applyFont="1" applyAlignment="1" quotePrefix="1">
      <alignment vertical="center"/>
      <protection/>
    </xf>
    <xf numFmtId="0" fontId="3" fillId="0" borderId="15" xfId="53" applyFont="1" applyFill="1" applyBorder="1" applyAlignment="1">
      <alignment wrapText="1"/>
      <protection/>
    </xf>
    <xf numFmtId="0" fontId="3" fillId="0" borderId="16" xfId="53" applyFont="1" applyFill="1" applyBorder="1" applyAlignment="1">
      <alignment wrapText="1"/>
      <protection/>
    </xf>
    <xf numFmtId="0" fontId="3" fillId="0" borderId="17" xfId="53" applyFont="1" applyFill="1" applyBorder="1" applyAlignment="1">
      <alignment wrapText="1"/>
      <protection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5" fillId="0" borderId="14" xfId="53" applyFont="1" applyFill="1" applyBorder="1" applyAlignment="1">
      <alignment wrapText="1"/>
      <protection/>
    </xf>
    <xf numFmtId="0" fontId="5" fillId="0" borderId="13" xfId="53" applyFont="1" applyFill="1" applyBorder="1" applyAlignment="1">
      <alignment wrapText="1"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20" xfId="0" applyFont="1" applyBorder="1" applyAlignment="1">
      <alignment/>
    </xf>
    <xf numFmtId="0" fontId="3" fillId="0" borderId="21" xfId="53" applyFont="1" applyBorder="1">
      <alignment/>
      <protection/>
    </xf>
    <xf numFmtId="0" fontId="3" fillId="0" borderId="22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22" xfId="53" applyFont="1" applyFill="1" applyBorder="1" applyAlignment="1">
      <alignment horizontal="right" wrapText="1"/>
      <protection/>
    </xf>
    <xf numFmtId="0" fontId="3" fillId="0" borderId="23" xfId="53" applyFont="1" applyFill="1" applyBorder="1" applyAlignment="1">
      <alignment horizontal="right" wrapText="1"/>
      <protection/>
    </xf>
    <xf numFmtId="0" fontId="3" fillId="0" borderId="24" xfId="53" applyFont="1" applyBorder="1">
      <alignment/>
      <protection/>
    </xf>
    <xf numFmtId="0" fontId="3" fillId="0" borderId="25" xfId="53" applyFont="1" applyBorder="1">
      <alignment/>
      <protection/>
    </xf>
    <xf numFmtId="0" fontId="3" fillId="0" borderId="26" xfId="53" applyFont="1" applyFill="1" applyBorder="1" applyAlignment="1">
      <alignment horizontal="right" wrapText="1"/>
      <protection/>
    </xf>
    <xf numFmtId="0" fontId="3" fillId="0" borderId="27" xfId="53" applyFont="1" applyFill="1" applyBorder="1" applyAlignment="1">
      <alignment horizontal="right" wrapText="1"/>
      <protection/>
    </xf>
    <xf numFmtId="0" fontId="3" fillId="0" borderId="24" xfId="53" applyFont="1" applyFill="1" applyBorder="1" applyAlignment="1">
      <alignment horizontal="right" wrapText="1"/>
      <protection/>
    </xf>
    <xf numFmtId="0" fontId="3" fillId="0" borderId="25" xfId="53" applyFont="1" applyFill="1" applyBorder="1" applyAlignment="1">
      <alignment horizontal="right" wrapText="1"/>
      <protection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3" fillId="0" borderId="20" xfId="53" applyFont="1" applyBorder="1">
      <alignment/>
      <protection/>
    </xf>
    <xf numFmtId="0" fontId="3" fillId="0" borderId="27" xfId="53" applyFont="1" applyBorder="1">
      <alignment/>
      <protection/>
    </xf>
    <xf numFmtId="0" fontId="3" fillId="0" borderId="20" xfId="53" applyFont="1" applyFill="1" applyBorder="1" applyAlignment="1">
      <alignment horizontal="right" wrapText="1"/>
      <protection/>
    </xf>
    <xf numFmtId="3" fontId="4" fillId="34" borderId="13" xfId="53" applyNumberFormat="1" applyFont="1" applyFill="1" applyBorder="1" applyAlignment="1">
      <alignment horizontal="center" vertical="center" wrapText="1"/>
      <protection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3" fontId="4" fillId="34" borderId="19" xfId="53" applyNumberFormat="1" applyFont="1" applyFill="1" applyBorder="1" applyAlignment="1">
      <alignment horizontal="center" vertical="center" wrapText="1"/>
      <protection/>
    </xf>
    <xf numFmtId="3" fontId="4" fillId="34" borderId="28" xfId="53" applyNumberFormat="1" applyFont="1" applyFill="1" applyBorder="1" applyAlignment="1">
      <alignment horizontal="center" vertical="center" wrapText="1"/>
      <protection/>
    </xf>
    <xf numFmtId="0" fontId="3" fillId="35" borderId="20" xfId="53" applyFont="1" applyFill="1" applyBorder="1" applyAlignment="1">
      <alignment wrapText="1"/>
      <protection/>
    </xf>
    <xf numFmtId="0" fontId="3" fillId="35" borderId="21" xfId="53" applyFont="1" applyFill="1" applyBorder="1" applyAlignment="1">
      <alignment wrapText="1"/>
      <protection/>
    </xf>
    <xf numFmtId="0" fontId="3" fillId="35" borderId="22" xfId="53" applyFont="1" applyFill="1" applyBorder="1" applyAlignment="1">
      <alignment wrapText="1"/>
      <protection/>
    </xf>
    <xf numFmtId="0" fontId="3" fillId="35" borderId="23" xfId="53" applyFont="1" applyFill="1" applyBorder="1" applyAlignment="1">
      <alignment wrapText="1"/>
      <protection/>
    </xf>
    <xf numFmtId="0" fontId="3" fillId="35" borderId="24" xfId="53" applyFont="1" applyFill="1" applyBorder="1" applyAlignment="1">
      <alignment wrapText="1"/>
      <protection/>
    </xf>
    <xf numFmtId="0" fontId="3" fillId="35" borderId="25" xfId="53" applyFont="1" applyFill="1" applyBorder="1" applyAlignment="1">
      <alignment wrapText="1"/>
      <protection/>
    </xf>
    <xf numFmtId="3" fontId="5" fillId="35" borderId="13" xfId="53" applyNumberFormat="1" applyFont="1" applyFill="1" applyBorder="1" applyAlignment="1">
      <alignment wrapText="1"/>
      <protection/>
    </xf>
    <xf numFmtId="0" fontId="5" fillId="35" borderId="14" xfId="53" applyFont="1" applyFill="1" applyBorder="1" applyAlignment="1">
      <alignment wrapText="1"/>
      <protection/>
    </xf>
    <xf numFmtId="0" fontId="3" fillId="35" borderId="26" xfId="53" applyFont="1" applyFill="1" applyBorder="1" applyAlignment="1">
      <alignment wrapText="1"/>
      <protection/>
    </xf>
    <xf numFmtId="0" fontId="3" fillId="35" borderId="27" xfId="53" applyFont="1" applyFill="1" applyBorder="1" applyAlignment="1">
      <alignment wrapText="1"/>
      <protection/>
    </xf>
    <xf numFmtId="0" fontId="5" fillId="35" borderId="13" xfId="53" applyFont="1" applyFill="1" applyBorder="1" applyAlignment="1">
      <alignment wrapText="1"/>
      <protection/>
    </xf>
    <xf numFmtId="0" fontId="44" fillId="35" borderId="13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0" fontId="3" fillId="35" borderId="20" xfId="53" applyFont="1" applyFill="1" applyBorder="1">
      <alignment/>
      <protection/>
    </xf>
    <xf numFmtId="0" fontId="3" fillId="35" borderId="21" xfId="53" applyFont="1" applyFill="1" applyBorder="1">
      <alignment/>
      <protection/>
    </xf>
    <xf numFmtId="0" fontId="3" fillId="35" borderId="22" xfId="53" applyFont="1" applyFill="1" applyBorder="1">
      <alignment/>
      <protection/>
    </xf>
    <xf numFmtId="0" fontId="3" fillId="35" borderId="23" xfId="53" applyFont="1" applyFill="1" applyBorder="1">
      <alignment/>
      <protection/>
    </xf>
    <xf numFmtId="0" fontId="3" fillId="35" borderId="22" xfId="53" applyFont="1" applyFill="1" applyBorder="1" applyAlignment="1">
      <alignment horizontal="right" wrapText="1"/>
      <protection/>
    </xf>
    <xf numFmtId="0" fontId="3" fillId="35" borderId="23" xfId="53" applyFont="1" applyFill="1" applyBorder="1" applyAlignment="1">
      <alignment horizontal="right" wrapText="1"/>
      <protection/>
    </xf>
    <xf numFmtId="0" fontId="3" fillId="35" borderId="24" xfId="53" applyFont="1" applyFill="1" applyBorder="1">
      <alignment/>
      <protection/>
    </xf>
    <xf numFmtId="0" fontId="3" fillId="35" borderId="25" xfId="53" applyFont="1" applyFill="1" applyBorder="1">
      <alignment/>
      <protection/>
    </xf>
    <xf numFmtId="0" fontId="3" fillId="35" borderId="26" xfId="53" applyFont="1" applyFill="1" applyBorder="1" applyAlignment="1">
      <alignment horizontal="right" wrapText="1"/>
      <protection/>
    </xf>
    <xf numFmtId="0" fontId="3" fillId="35" borderId="27" xfId="53" applyFont="1" applyFill="1" applyBorder="1" applyAlignment="1">
      <alignment horizontal="right" wrapText="1"/>
      <protection/>
    </xf>
    <xf numFmtId="0" fontId="3" fillId="35" borderId="24" xfId="53" applyFont="1" applyFill="1" applyBorder="1" applyAlignment="1">
      <alignment horizontal="right" wrapText="1"/>
      <protection/>
    </xf>
    <xf numFmtId="0" fontId="3" fillId="35" borderId="25" xfId="53" applyFont="1" applyFill="1" applyBorder="1" applyAlignment="1">
      <alignment horizontal="right" wrapText="1"/>
      <protection/>
    </xf>
    <xf numFmtId="0" fontId="3" fillId="35" borderId="26" xfId="53" applyFont="1" applyFill="1" applyBorder="1">
      <alignment/>
      <protection/>
    </xf>
    <xf numFmtId="0" fontId="3" fillId="35" borderId="27" xfId="53" applyFont="1" applyFill="1" applyBorder="1">
      <alignment/>
      <protection/>
    </xf>
    <xf numFmtId="0" fontId="3" fillId="35" borderId="29" xfId="53" applyFont="1" applyFill="1" applyBorder="1">
      <alignment/>
      <protection/>
    </xf>
    <xf numFmtId="0" fontId="3" fillId="35" borderId="15" xfId="53" applyFont="1" applyFill="1" applyBorder="1">
      <alignment/>
      <protection/>
    </xf>
    <xf numFmtId="0" fontId="3" fillId="35" borderId="30" xfId="53" applyFont="1" applyFill="1" applyBorder="1">
      <alignment/>
      <protection/>
    </xf>
    <xf numFmtId="0" fontId="3" fillId="35" borderId="11" xfId="53" applyFont="1" applyFill="1" applyBorder="1">
      <alignment/>
      <protection/>
    </xf>
    <xf numFmtId="0" fontId="3" fillId="35" borderId="30" xfId="53" applyFont="1" applyFill="1" applyBorder="1" applyAlignment="1">
      <alignment horizontal="right" wrapText="1"/>
      <protection/>
    </xf>
    <xf numFmtId="0" fontId="3" fillId="35" borderId="11" xfId="53" applyFont="1" applyFill="1" applyBorder="1" applyAlignment="1">
      <alignment horizontal="right" wrapText="1"/>
      <protection/>
    </xf>
    <xf numFmtId="0" fontId="3" fillId="35" borderId="31" xfId="53" applyFont="1" applyFill="1" applyBorder="1">
      <alignment/>
      <protection/>
    </xf>
    <xf numFmtId="0" fontId="3" fillId="35" borderId="12" xfId="53" applyFont="1" applyFill="1" applyBorder="1">
      <alignment/>
      <protection/>
    </xf>
    <xf numFmtId="0" fontId="5" fillId="35" borderId="19" xfId="53" applyFont="1" applyFill="1" applyBorder="1" applyAlignment="1">
      <alignment wrapText="1"/>
      <protection/>
    </xf>
    <xf numFmtId="0" fontId="5" fillId="35" borderId="28" xfId="53" applyFont="1" applyFill="1" applyBorder="1" applyAlignment="1">
      <alignment wrapText="1"/>
      <protection/>
    </xf>
    <xf numFmtId="0" fontId="3" fillId="35" borderId="32" xfId="53" applyFont="1" applyFill="1" applyBorder="1" applyAlignment="1">
      <alignment horizontal="right" wrapText="1"/>
      <protection/>
    </xf>
    <xf numFmtId="0" fontId="3" fillId="35" borderId="10" xfId="53" applyFont="1" applyFill="1" applyBorder="1" applyAlignment="1">
      <alignment horizontal="right" wrapText="1"/>
      <protection/>
    </xf>
    <xf numFmtId="0" fontId="3" fillId="35" borderId="32" xfId="53" applyFont="1" applyFill="1" applyBorder="1">
      <alignment/>
      <protection/>
    </xf>
    <xf numFmtId="0" fontId="3" fillId="35" borderId="10" xfId="53" applyFont="1" applyFill="1" applyBorder="1">
      <alignment/>
      <protection/>
    </xf>
    <xf numFmtId="0" fontId="3" fillId="35" borderId="31" xfId="53" applyFont="1" applyFill="1" applyBorder="1" applyAlignment="1">
      <alignment horizontal="right" wrapText="1"/>
      <protection/>
    </xf>
    <xf numFmtId="0" fontId="44" fillId="35" borderId="19" xfId="0" applyFont="1" applyFill="1" applyBorder="1" applyAlignment="1">
      <alignment/>
    </xf>
    <xf numFmtId="0" fontId="44" fillId="35" borderId="28" xfId="0" applyFont="1" applyFill="1" applyBorder="1" applyAlignment="1">
      <alignment/>
    </xf>
    <xf numFmtId="0" fontId="3" fillId="0" borderId="33" xfId="55" applyFont="1" applyFill="1" applyBorder="1" applyAlignment="1">
      <alignment wrapText="1"/>
      <protection/>
    </xf>
    <xf numFmtId="0" fontId="3" fillId="0" borderId="34" xfId="55" applyFont="1" applyFill="1" applyBorder="1" applyAlignment="1">
      <alignment wrapText="1"/>
      <protection/>
    </xf>
    <xf numFmtId="0" fontId="3" fillId="0" borderId="34" xfId="55" applyFont="1" applyBorder="1">
      <alignment/>
      <protection/>
    </xf>
    <xf numFmtId="0" fontId="3" fillId="0" borderId="34" xfId="55" applyFont="1" applyFill="1" applyBorder="1" applyAlignment="1">
      <alignment horizontal="right" wrapText="1"/>
      <protection/>
    </xf>
    <xf numFmtId="0" fontId="3" fillId="0" borderId="35" xfId="55" applyFont="1" applyFill="1" applyBorder="1" applyAlignment="1">
      <alignment wrapText="1"/>
      <protection/>
    </xf>
    <xf numFmtId="0" fontId="3" fillId="0" borderId="35" xfId="55" applyFont="1" applyBorder="1">
      <alignment/>
      <protection/>
    </xf>
    <xf numFmtId="0" fontId="3" fillId="0" borderId="35" xfId="55" applyFont="1" applyFill="1" applyBorder="1" applyAlignment="1">
      <alignment horizontal="right" wrapText="1"/>
      <protection/>
    </xf>
    <xf numFmtId="0" fontId="3" fillId="0" borderId="36" xfId="55" applyFont="1" applyBorder="1">
      <alignment/>
      <protection/>
    </xf>
    <xf numFmtId="0" fontId="3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3" fillId="0" borderId="39" xfId="55" applyFont="1" applyFill="1" applyBorder="1" applyAlignment="1">
      <alignment wrapText="1"/>
      <protection/>
    </xf>
    <xf numFmtId="0" fontId="3" fillId="0" borderId="39" xfId="55" applyFont="1" applyBorder="1">
      <alignment/>
      <protection/>
    </xf>
    <xf numFmtId="0" fontId="3" fillId="0" borderId="39" xfId="55" applyFont="1" applyFill="1" applyBorder="1" applyAlignment="1">
      <alignment horizontal="right" wrapText="1"/>
      <protection/>
    </xf>
    <xf numFmtId="0" fontId="5" fillId="0" borderId="40" xfId="55" applyFont="1" applyBorder="1">
      <alignment/>
      <protection/>
    </xf>
    <xf numFmtId="0" fontId="5" fillId="0" borderId="40" xfId="55" applyFont="1" applyFill="1" applyBorder="1" applyAlignment="1">
      <alignment horizontal="right" wrapText="1"/>
      <protection/>
    </xf>
    <xf numFmtId="0" fontId="6" fillId="33" borderId="40" xfId="55" applyFont="1" applyFill="1" applyBorder="1">
      <alignment/>
      <protection/>
    </xf>
    <xf numFmtId="0" fontId="6" fillId="33" borderId="40" xfId="55" applyFont="1" applyFill="1" applyBorder="1" applyAlignment="1">
      <alignment horizontal="right" wrapText="1"/>
      <protection/>
    </xf>
    <xf numFmtId="0" fontId="43" fillId="33" borderId="41" xfId="0" applyFont="1" applyFill="1" applyBorder="1" applyAlignment="1">
      <alignment/>
    </xf>
    <xf numFmtId="0" fontId="4" fillId="34" borderId="19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45" fillId="36" borderId="28" xfId="0" applyFont="1" applyFill="1" applyBorder="1" applyAlignment="1">
      <alignment horizontal="center" vertical="center" wrapText="1"/>
    </xf>
    <xf numFmtId="0" fontId="3" fillId="35" borderId="34" xfId="55" applyFont="1" applyFill="1" applyBorder="1">
      <alignment/>
      <protection/>
    </xf>
    <xf numFmtId="0" fontId="3" fillId="35" borderId="35" xfId="55" applyFont="1" applyFill="1" applyBorder="1">
      <alignment/>
      <protection/>
    </xf>
    <xf numFmtId="0" fontId="5" fillId="35" borderId="40" xfId="55" applyFont="1" applyFill="1" applyBorder="1">
      <alignment/>
      <protection/>
    </xf>
    <xf numFmtId="0" fontId="3" fillId="35" borderId="39" xfId="55" applyFont="1" applyFill="1" applyBorder="1">
      <alignment/>
      <protection/>
    </xf>
    <xf numFmtId="0" fontId="3" fillId="35" borderId="34" xfId="55" applyFont="1" applyFill="1" applyBorder="1" applyAlignment="1">
      <alignment horizontal="right" wrapText="1"/>
      <protection/>
    </xf>
    <xf numFmtId="0" fontId="3" fillId="35" borderId="35" xfId="55" applyFont="1" applyFill="1" applyBorder="1" applyAlignment="1">
      <alignment horizontal="right" wrapText="1"/>
      <protection/>
    </xf>
    <xf numFmtId="0" fontId="5" fillId="35" borderId="40" xfId="55" applyFont="1" applyFill="1" applyBorder="1" applyAlignment="1">
      <alignment horizontal="right" wrapText="1"/>
      <protection/>
    </xf>
    <xf numFmtId="0" fontId="3" fillId="35" borderId="39" xfId="55" applyFont="1" applyFill="1" applyBorder="1" applyAlignment="1">
      <alignment horizontal="right" wrapText="1"/>
      <protection/>
    </xf>
    <xf numFmtId="0" fontId="42" fillId="35" borderId="42" xfId="0" applyFont="1" applyFill="1" applyBorder="1" applyAlignment="1">
      <alignment/>
    </xf>
    <xf numFmtId="0" fontId="42" fillId="35" borderId="43" xfId="0" applyFont="1" applyFill="1" applyBorder="1" applyAlignment="1">
      <alignment/>
    </xf>
    <xf numFmtId="0" fontId="42" fillId="35" borderId="44" xfId="0" applyFont="1" applyFill="1" applyBorder="1" applyAlignment="1">
      <alignment/>
    </xf>
    <xf numFmtId="0" fontId="5" fillId="35" borderId="41" xfId="55" applyFont="1" applyFill="1" applyBorder="1">
      <alignment/>
      <protection/>
    </xf>
    <xf numFmtId="0" fontId="42" fillId="35" borderId="45" xfId="0" applyFont="1" applyFill="1" applyBorder="1" applyAlignment="1">
      <alignment/>
    </xf>
    <xf numFmtId="0" fontId="44" fillId="35" borderId="41" xfId="0" applyFont="1" applyFill="1" applyBorder="1" applyAlignment="1">
      <alignment/>
    </xf>
    <xf numFmtId="0" fontId="9" fillId="0" borderId="0" xfId="52" applyFont="1" applyAlignment="1" quotePrefix="1">
      <alignment horizontal="left" vertical="center"/>
      <protection/>
    </xf>
    <xf numFmtId="0" fontId="9" fillId="0" borderId="0" xfId="52" applyFont="1" applyAlignment="1">
      <alignment horizontal="left" vertical="center"/>
      <protection/>
    </xf>
    <xf numFmtId="0" fontId="3" fillId="0" borderId="31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32" xfId="53" applyFont="1" applyFill="1" applyBorder="1" applyAlignment="1">
      <alignment horizontal="left" wrapText="1"/>
      <protection/>
    </xf>
    <xf numFmtId="0" fontId="3" fillId="0" borderId="46" xfId="53" applyFont="1" applyFill="1" applyBorder="1" applyAlignment="1">
      <alignment horizontal="left" wrapText="1"/>
      <protection/>
    </xf>
    <xf numFmtId="0" fontId="3" fillId="0" borderId="30" xfId="53" applyFont="1" applyFill="1" applyBorder="1" applyAlignment="1">
      <alignment horizontal="left" wrapText="1"/>
      <protection/>
    </xf>
    <xf numFmtId="0" fontId="3" fillId="0" borderId="16" xfId="53" applyFont="1" applyFill="1" applyBorder="1" applyAlignment="1">
      <alignment horizontal="left" wrapText="1"/>
      <protection/>
    </xf>
    <xf numFmtId="0" fontId="3" fillId="0" borderId="30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31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0" fontId="5" fillId="0" borderId="28" xfId="53" applyFont="1" applyFill="1" applyBorder="1" applyAlignment="1">
      <alignment horizontal="left" vertical="center" wrapText="1"/>
      <protection/>
    </xf>
    <xf numFmtId="0" fontId="4" fillId="34" borderId="28" xfId="53" applyFont="1" applyFill="1" applyBorder="1" applyAlignment="1">
      <alignment horizontal="center" vertical="center" wrapText="1"/>
      <protection/>
    </xf>
    <xf numFmtId="3" fontId="45" fillId="36" borderId="13" xfId="0" applyNumberFormat="1" applyFont="1" applyFill="1" applyBorder="1" applyAlignment="1">
      <alignment horizontal="center" vertical="center" wrapText="1"/>
    </xf>
    <xf numFmtId="3" fontId="45" fillId="36" borderId="14" xfId="0" applyNumberFormat="1" applyFont="1" applyFill="1" applyBorder="1" applyAlignment="1">
      <alignment horizontal="center" vertical="center" wrapText="1"/>
    </xf>
    <xf numFmtId="0" fontId="3" fillId="0" borderId="47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29" xfId="53" applyFont="1" applyFill="1" applyBorder="1" applyAlignment="1">
      <alignment horizontal="center" vertical="center" textRotation="90" wrapText="1"/>
      <protection/>
    </xf>
    <xf numFmtId="0" fontId="3" fillId="0" borderId="30" xfId="53" applyFont="1" applyFill="1" applyBorder="1" applyAlignment="1">
      <alignment horizontal="center" vertical="center" textRotation="90" wrapText="1"/>
      <protection/>
    </xf>
    <xf numFmtId="0" fontId="3" fillId="0" borderId="31" xfId="53" applyFont="1" applyFill="1" applyBorder="1" applyAlignment="1">
      <alignment horizontal="center" vertical="center" textRotation="90" wrapText="1"/>
      <protection/>
    </xf>
    <xf numFmtId="0" fontId="44" fillId="0" borderId="19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28" xfId="0" applyFont="1" applyBorder="1" applyAlignment="1">
      <alignment horizontal="left" wrapText="1"/>
    </xf>
    <xf numFmtId="0" fontId="43" fillId="33" borderId="19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3" fillId="33" borderId="28" xfId="0" applyFont="1" applyFill="1" applyBorder="1" applyAlignment="1">
      <alignment horizontal="left"/>
    </xf>
    <xf numFmtId="0" fontId="8" fillId="0" borderId="48" xfId="52" applyFont="1" applyBorder="1" applyAlignment="1" quotePrefix="1">
      <alignment horizontal="center" vertical="center"/>
      <protection/>
    </xf>
    <xf numFmtId="3" fontId="45" fillId="36" borderId="19" xfId="0" applyNumberFormat="1" applyFont="1" applyFill="1" applyBorder="1" applyAlignment="1">
      <alignment horizontal="center" vertical="center" wrapText="1"/>
    </xf>
    <xf numFmtId="3" fontId="45" fillId="36" borderId="28" xfId="0" applyNumberFormat="1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" fillId="34" borderId="19" xfId="53" applyFont="1" applyFill="1" applyBorder="1" applyAlignment="1">
      <alignment horizontal="center" vertical="center" wrapText="1"/>
      <protection/>
    </xf>
    <xf numFmtId="0" fontId="4" fillId="34" borderId="18" xfId="53" applyFont="1" applyFill="1" applyBorder="1" applyAlignment="1">
      <alignment horizontal="center" vertical="center" wrapText="1"/>
      <protection/>
    </xf>
    <xf numFmtId="0" fontId="5" fillId="0" borderId="49" xfId="55" applyFont="1" applyFill="1" applyBorder="1" applyAlignment="1">
      <alignment horizontal="left" wrapText="1"/>
      <protection/>
    </xf>
    <xf numFmtId="0" fontId="5" fillId="0" borderId="50" xfId="55" applyFont="1" applyFill="1" applyBorder="1" applyAlignment="1">
      <alignment horizontal="left" wrapText="1"/>
      <protection/>
    </xf>
    <xf numFmtId="0" fontId="44" fillId="0" borderId="48" xfId="0" applyFont="1" applyBorder="1" applyAlignment="1">
      <alignment horizontal="center"/>
    </xf>
    <xf numFmtId="0" fontId="6" fillId="33" borderId="51" xfId="54" applyFont="1" applyFill="1" applyBorder="1" applyAlignment="1">
      <alignment horizontal="left" wrapText="1"/>
      <protection/>
    </xf>
    <xf numFmtId="0" fontId="6" fillId="33" borderId="19" xfId="54" applyFont="1" applyFill="1" applyBorder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rmal_Hoja2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7.28125" style="0" customWidth="1"/>
  </cols>
  <sheetData>
    <row r="2" ht="14.25">
      <c r="A2" s="8" t="s">
        <v>37</v>
      </c>
    </row>
    <row r="4" ht="14.25">
      <c r="A4" s="9" t="s">
        <v>99</v>
      </c>
    </row>
    <row r="5" s="11" customFormat="1" ht="48" customHeight="1">
      <c r="A5" s="10" t="s">
        <v>100</v>
      </c>
    </row>
    <row r="6" s="11" customFormat="1" ht="48" customHeight="1">
      <c r="A6" s="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:U1"/>
    </sheetView>
  </sheetViews>
  <sheetFormatPr defaultColWidth="11.421875" defaultRowHeight="15"/>
  <cols>
    <col min="1" max="1" width="7.421875" style="1" customWidth="1"/>
    <col min="2" max="2" width="20.421875" style="1" customWidth="1"/>
    <col min="3" max="3" width="10.8515625" style="1" customWidth="1"/>
    <col min="4" max="21" width="9.421875" style="1" customWidth="1"/>
    <col min="22" max="16384" width="10.8515625" style="1" customWidth="1"/>
  </cols>
  <sheetData>
    <row r="1" spans="1:21" ht="14.25" thickBo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39.75" customHeight="1" thickBot="1">
      <c r="A2" s="157" t="s">
        <v>0</v>
      </c>
      <c r="B2" s="158"/>
      <c r="C2" s="137" t="s">
        <v>19</v>
      </c>
      <c r="D2" s="138" t="s">
        <v>20</v>
      </c>
      <c r="E2" s="139"/>
      <c r="F2" s="138" t="s">
        <v>21</v>
      </c>
      <c r="G2" s="139"/>
      <c r="H2" s="138" t="s">
        <v>22</v>
      </c>
      <c r="I2" s="139"/>
      <c r="J2" s="138" t="s">
        <v>23</v>
      </c>
      <c r="K2" s="139"/>
      <c r="L2" s="138" t="s">
        <v>24</v>
      </c>
      <c r="M2" s="139"/>
      <c r="N2" s="138" t="s">
        <v>25</v>
      </c>
      <c r="O2" s="139"/>
      <c r="P2" s="138" t="s">
        <v>26</v>
      </c>
      <c r="Q2" s="139"/>
      <c r="R2" s="138" t="s">
        <v>27</v>
      </c>
      <c r="S2" s="139"/>
      <c r="T2" s="152" t="s">
        <v>28</v>
      </c>
      <c r="U2" s="153"/>
    </row>
    <row r="3" spans="1:21" ht="13.5" thickBot="1">
      <c r="A3" s="157"/>
      <c r="B3" s="158"/>
      <c r="C3" s="137"/>
      <c r="D3" s="39" t="s">
        <v>29</v>
      </c>
      <c r="E3" s="40" t="s">
        <v>30</v>
      </c>
      <c r="F3" s="39" t="s">
        <v>29</v>
      </c>
      <c r="G3" s="40" t="s">
        <v>30</v>
      </c>
      <c r="H3" s="39" t="s">
        <v>29</v>
      </c>
      <c r="I3" s="40" t="s">
        <v>30</v>
      </c>
      <c r="J3" s="39" t="s">
        <v>29</v>
      </c>
      <c r="K3" s="40" t="s">
        <v>30</v>
      </c>
      <c r="L3" s="39" t="s">
        <v>29</v>
      </c>
      <c r="M3" s="40" t="s">
        <v>30</v>
      </c>
      <c r="N3" s="39" t="s">
        <v>29</v>
      </c>
      <c r="O3" s="40" t="s">
        <v>30</v>
      </c>
      <c r="P3" s="39" t="s">
        <v>29</v>
      </c>
      <c r="Q3" s="40" t="s">
        <v>30</v>
      </c>
      <c r="R3" s="39" t="s">
        <v>29</v>
      </c>
      <c r="S3" s="40" t="s">
        <v>30</v>
      </c>
      <c r="T3" s="41" t="s">
        <v>29</v>
      </c>
      <c r="U3" s="42" t="s">
        <v>30</v>
      </c>
    </row>
    <row r="4" spans="1:21" ht="12.75">
      <c r="A4" s="142" t="s">
        <v>15</v>
      </c>
      <c r="B4" s="140" t="s">
        <v>12</v>
      </c>
      <c r="C4" s="13" t="s">
        <v>1</v>
      </c>
      <c r="D4" s="43">
        <f>SUM(F4,H4,J4,L4,N4,P4,R4,T4)</f>
        <v>2</v>
      </c>
      <c r="E4" s="44">
        <f>SUM(G4,I4,K4,M4,O4,Q4,S4,U4)</f>
        <v>0</v>
      </c>
      <c r="F4" s="22">
        <v>0</v>
      </c>
      <c r="G4" s="23">
        <v>0</v>
      </c>
      <c r="H4" s="56">
        <v>0</v>
      </c>
      <c r="I4" s="57">
        <v>0</v>
      </c>
      <c r="J4" s="38">
        <v>2</v>
      </c>
      <c r="K4" s="23">
        <v>0</v>
      </c>
      <c r="L4" s="56">
        <v>0</v>
      </c>
      <c r="M4" s="57">
        <v>0</v>
      </c>
      <c r="N4" s="36">
        <v>0</v>
      </c>
      <c r="O4" s="23">
        <v>0</v>
      </c>
      <c r="P4" s="56">
        <v>0</v>
      </c>
      <c r="Q4" s="57">
        <v>0</v>
      </c>
      <c r="R4" s="36">
        <v>0</v>
      </c>
      <c r="S4" s="23">
        <v>0</v>
      </c>
      <c r="T4" s="70">
        <v>0</v>
      </c>
      <c r="U4" s="71">
        <v>0</v>
      </c>
    </row>
    <row r="5" spans="1:21" ht="12.75">
      <c r="A5" s="143"/>
      <c r="B5" s="141"/>
      <c r="C5" s="3" t="s">
        <v>2</v>
      </c>
      <c r="D5" s="45">
        <f aca="true" t="shared" si="0" ref="D5:D33">SUM(F5,H5,J5,L5,N5,P5,R5,T5)</f>
        <v>13</v>
      </c>
      <c r="E5" s="46">
        <f aca="true" t="shared" si="1" ref="E5:E33">SUM(G5,I5,K5,M5,O5,Q5,S5,U5)</f>
        <v>0</v>
      </c>
      <c r="F5" s="24">
        <v>0</v>
      </c>
      <c r="G5" s="25">
        <v>0</v>
      </c>
      <c r="H5" s="58">
        <v>0</v>
      </c>
      <c r="I5" s="59">
        <v>0</v>
      </c>
      <c r="J5" s="26">
        <v>2</v>
      </c>
      <c r="K5" s="25">
        <v>0</v>
      </c>
      <c r="L5" s="58">
        <v>0</v>
      </c>
      <c r="M5" s="59">
        <v>0</v>
      </c>
      <c r="N5" s="24">
        <v>0</v>
      </c>
      <c r="O5" s="25">
        <v>0</v>
      </c>
      <c r="P5" s="58">
        <v>0</v>
      </c>
      <c r="Q5" s="59">
        <v>0</v>
      </c>
      <c r="R5" s="26">
        <v>11</v>
      </c>
      <c r="S5" s="25">
        <v>0</v>
      </c>
      <c r="T5" s="72">
        <v>0</v>
      </c>
      <c r="U5" s="73">
        <v>0</v>
      </c>
    </row>
    <row r="6" spans="1:21" ht="12.75">
      <c r="A6" s="143"/>
      <c r="B6" s="141"/>
      <c r="C6" s="3" t="s">
        <v>11</v>
      </c>
      <c r="D6" s="45">
        <f t="shared" si="0"/>
        <v>370</v>
      </c>
      <c r="E6" s="46">
        <f t="shared" si="1"/>
        <v>127</v>
      </c>
      <c r="F6" s="26">
        <v>129</v>
      </c>
      <c r="G6" s="27">
        <v>38</v>
      </c>
      <c r="H6" s="60">
        <v>27</v>
      </c>
      <c r="I6" s="61">
        <v>9</v>
      </c>
      <c r="J6" s="26">
        <v>48</v>
      </c>
      <c r="K6" s="27">
        <v>17</v>
      </c>
      <c r="L6" s="60">
        <v>15</v>
      </c>
      <c r="M6" s="59">
        <v>0</v>
      </c>
      <c r="N6" s="26">
        <v>74</v>
      </c>
      <c r="O6" s="27">
        <v>36</v>
      </c>
      <c r="P6" s="60">
        <v>3</v>
      </c>
      <c r="Q6" s="59">
        <v>0</v>
      </c>
      <c r="R6" s="26">
        <v>48</v>
      </c>
      <c r="S6" s="27">
        <v>16</v>
      </c>
      <c r="T6" s="74">
        <v>26</v>
      </c>
      <c r="U6" s="75">
        <v>11</v>
      </c>
    </row>
    <row r="7" spans="1:21" ht="12.75">
      <c r="A7" s="143"/>
      <c r="B7" s="14" t="s">
        <v>13</v>
      </c>
      <c r="C7" s="3" t="s">
        <v>11</v>
      </c>
      <c r="D7" s="45">
        <f t="shared" si="0"/>
        <v>1</v>
      </c>
      <c r="E7" s="46">
        <f t="shared" si="1"/>
        <v>1</v>
      </c>
      <c r="F7" s="24">
        <v>0</v>
      </c>
      <c r="G7" s="25">
        <v>0</v>
      </c>
      <c r="H7" s="60">
        <v>1</v>
      </c>
      <c r="I7" s="61">
        <v>1</v>
      </c>
      <c r="J7" s="24">
        <v>0</v>
      </c>
      <c r="K7" s="25">
        <v>0</v>
      </c>
      <c r="L7" s="58">
        <v>0</v>
      </c>
      <c r="M7" s="59">
        <v>0</v>
      </c>
      <c r="N7" s="24">
        <v>0</v>
      </c>
      <c r="O7" s="25">
        <v>0</v>
      </c>
      <c r="P7" s="58">
        <v>0</v>
      </c>
      <c r="Q7" s="59">
        <v>0</v>
      </c>
      <c r="R7" s="24">
        <v>0</v>
      </c>
      <c r="S7" s="25">
        <v>0</v>
      </c>
      <c r="T7" s="72">
        <v>0</v>
      </c>
      <c r="U7" s="73">
        <v>0</v>
      </c>
    </row>
    <row r="8" spans="1:21" ht="12.75">
      <c r="A8" s="143" t="s">
        <v>16</v>
      </c>
      <c r="B8" s="141" t="s">
        <v>12</v>
      </c>
      <c r="C8" s="3" t="s">
        <v>2</v>
      </c>
      <c r="D8" s="45">
        <f t="shared" si="0"/>
        <v>12</v>
      </c>
      <c r="E8" s="46">
        <f t="shared" si="1"/>
        <v>0</v>
      </c>
      <c r="F8" s="24">
        <v>0</v>
      </c>
      <c r="G8" s="25">
        <v>0</v>
      </c>
      <c r="H8" s="58">
        <v>0</v>
      </c>
      <c r="I8" s="59">
        <v>0</v>
      </c>
      <c r="J8" s="26">
        <v>2</v>
      </c>
      <c r="K8" s="25">
        <v>0</v>
      </c>
      <c r="L8" s="58">
        <v>0</v>
      </c>
      <c r="M8" s="59">
        <v>0</v>
      </c>
      <c r="N8" s="24">
        <v>0</v>
      </c>
      <c r="O8" s="25">
        <v>0</v>
      </c>
      <c r="P8" s="58">
        <v>0</v>
      </c>
      <c r="Q8" s="59">
        <v>0</v>
      </c>
      <c r="R8" s="26">
        <v>10</v>
      </c>
      <c r="S8" s="25">
        <v>0</v>
      </c>
      <c r="T8" s="72">
        <v>0</v>
      </c>
      <c r="U8" s="73">
        <v>0</v>
      </c>
    </row>
    <row r="9" spans="1:21" ht="12.75">
      <c r="A9" s="143"/>
      <c r="B9" s="141"/>
      <c r="C9" s="3" t="s">
        <v>11</v>
      </c>
      <c r="D9" s="45">
        <f t="shared" si="0"/>
        <v>644</v>
      </c>
      <c r="E9" s="46">
        <f t="shared" si="1"/>
        <v>311</v>
      </c>
      <c r="F9" s="26">
        <v>229</v>
      </c>
      <c r="G9" s="27">
        <v>107</v>
      </c>
      <c r="H9" s="60">
        <v>63</v>
      </c>
      <c r="I9" s="61">
        <v>29</v>
      </c>
      <c r="J9" s="26">
        <v>68</v>
      </c>
      <c r="K9" s="27">
        <v>45</v>
      </c>
      <c r="L9" s="60">
        <v>38</v>
      </c>
      <c r="M9" s="61">
        <v>7</v>
      </c>
      <c r="N9" s="26">
        <v>105</v>
      </c>
      <c r="O9" s="27">
        <v>46</v>
      </c>
      <c r="P9" s="60">
        <v>37</v>
      </c>
      <c r="Q9" s="61">
        <v>22</v>
      </c>
      <c r="R9" s="26">
        <v>51</v>
      </c>
      <c r="S9" s="27">
        <v>27</v>
      </c>
      <c r="T9" s="74">
        <v>53</v>
      </c>
      <c r="U9" s="75">
        <v>28</v>
      </c>
    </row>
    <row r="10" spans="1:21" ht="12.75">
      <c r="A10" s="143"/>
      <c r="B10" s="14" t="s">
        <v>13</v>
      </c>
      <c r="C10" s="3" t="s">
        <v>11</v>
      </c>
      <c r="D10" s="45">
        <f t="shared" si="0"/>
        <v>2</v>
      </c>
      <c r="E10" s="46">
        <f t="shared" si="1"/>
        <v>0</v>
      </c>
      <c r="F10" s="24">
        <v>0</v>
      </c>
      <c r="G10" s="25">
        <v>0</v>
      </c>
      <c r="H10" s="58">
        <v>0</v>
      </c>
      <c r="I10" s="59">
        <v>0</v>
      </c>
      <c r="J10" s="24">
        <v>0</v>
      </c>
      <c r="K10" s="25">
        <v>0</v>
      </c>
      <c r="L10" s="58">
        <v>0</v>
      </c>
      <c r="M10" s="59">
        <v>0</v>
      </c>
      <c r="N10" s="24">
        <v>0</v>
      </c>
      <c r="O10" s="25">
        <v>0</v>
      </c>
      <c r="P10" s="60">
        <v>2</v>
      </c>
      <c r="Q10" s="59">
        <v>0</v>
      </c>
      <c r="R10" s="24">
        <v>0</v>
      </c>
      <c r="S10" s="25">
        <v>0</v>
      </c>
      <c r="T10" s="72">
        <v>0</v>
      </c>
      <c r="U10" s="73">
        <v>0</v>
      </c>
    </row>
    <row r="11" spans="1:21" ht="13.5" thickBot="1">
      <c r="A11" s="144"/>
      <c r="B11" s="15" t="s">
        <v>14</v>
      </c>
      <c r="C11" s="4" t="s">
        <v>2</v>
      </c>
      <c r="D11" s="47">
        <f t="shared" si="0"/>
        <v>1</v>
      </c>
      <c r="E11" s="48">
        <f t="shared" si="1"/>
        <v>0</v>
      </c>
      <c r="F11" s="28">
        <v>0</v>
      </c>
      <c r="G11" s="29">
        <v>0</v>
      </c>
      <c r="H11" s="62">
        <v>0</v>
      </c>
      <c r="I11" s="63">
        <v>0</v>
      </c>
      <c r="J11" s="28">
        <v>0</v>
      </c>
      <c r="K11" s="29">
        <v>0</v>
      </c>
      <c r="L11" s="62">
        <v>0</v>
      </c>
      <c r="M11" s="63">
        <v>0</v>
      </c>
      <c r="N11" s="32">
        <v>1</v>
      </c>
      <c r="O11" s="29">
        <v>0</v>
      </c>
      <c r="P11" s="62">
        <v>0</v>
      </c>
      <c r="Q11" s="63">
        <v>0</v>
      </c>
      <c r="R11" s="28">
        <v>0</v>
      </c>
      <c r="S11" s="29">
        <v>0</v>
      </c>
      <c r="T11" s="76">
        <v>0</v>
      </c>
      <c r="U11" s="77">
        <v>0</v>
      </c>
    </row>
    <row r="12" spans="1:21" ht="27" customHeight="1" thickBot="1">
      <c r="A12" s="154" t="s">
        <v>31</v>
      </c>
      <c r="B12" s="155"/>
      <c r="C12" s="156"/>
      <c r="D12" s="49">
        <f>SUM(D4:D11)</f>
        <v>1045</v>
      </c>
      <c r="E12" s="50">
        <f aca="true" t="shared" si="2" ref="E12:U12">SUM(E4:E11)</f>
        <v>439</v>
      </c>
      <c r="F12" s="19">
        <f t="shared" si="2"/>
        <v>358</v>
      </c>
      <c r="G12" s="18">
        <f t="shared" si="2"/>
        <v>145</v>
      </c>
      <c r="H12" s="53">
        <f t="shared" si="2"/>
        <v>91</v>
      </c>
      <c r="I12" s="50">
        <f t="shared" si="2"/>
        <v>39</v>
      </c>
      <c r="J12" s="19">
        <f t="shared" si="2"/>
        <v>122</v>
      </c>
      <c r="K12" s="18">
        <f t="shared" si="2"/>
        <v>62</v>
      </c>
      <c r="L12" s="53">
        <f t="shared" si="2"/>
        <v>53</v>
      </c>
      <c r="M12" s="50">
        <f t="shared" si="2"/>
        <v>7</v>
      </c>
      <c r="N12" s="19">
        <f t="shared" si="2"/>
        <v>180</v>
      </c>
      <c r="O12" s="18">
        <f t="shared" si="2"/>
        <v>82</v>
      </c>
      <c r="P12" s="53">
        <f t="shared" si="2"/>
        <v>42</v>
      </c>
      <c r="Q12" s="50">
        <f t="shared" si="2"/>
        <v>22</v>
      </c>
      <c r="R12" s="19">
        <f t="shared" si="2"/>
        <v>120</v>
      </c>
      <c r="S12" s="18">
        <f t="shared" si="2"/>
        <v>43</v>
      </c>
      <c r="T12" s="78">
        <f t="shared" si="2"/>
        <v>79</v>
      </c>
      <c r="U12" s="79">
        <f t="shared" si="2"/>
        <v>39</v>
      </c>
    </row>
    <row r="13" spans="1:21" ht="12.75">
      <c r="A13" s="126" t="s">
        <v>3</v>
      </c>
      <c r="B13" s="127"/>
      <c r="C13" s="2" t="s">
        <v>11</v>
      </c>
      <c r="D13" s="51">
        <f t="shared" si="0"/>
        <v>424</v>
      </c>
      <c r="E13" s="52">
        <f t="shared" si="1"/>
        <v>206</v>
      </c>
      <c r="F13" s="30">
        <v>104</v>
      </c>
      <c r="G13" s="31">
        <v>44</v>
      </c>
      <c r="H13" s="64">
        <v>75</v>
      </c>
      <c r="I13" s="65">
        <v>39</v>
      </c>
      <c r="J13" s="30">
        <v>38</v>
      </c>
      <c r="K13" s="31">
        <v>21</v>
      </c>
      <c r="L13" s="64">
        <v>22</v>
      </c>
      <c r="M13" s="65">
        <v>2</v>
      </c>
      <c r="N13" s="30">
        <v>86</v>
      </c>
      <c r="O13" s="31">
        <v>44</v>
      </c>
      <c r="P13" s="64">
        <v>50</v>
      </c>
      <c r="Q13" s="65">
        <v>25</v>
      </c>
      <c r="R13" s="30">
        <v>28</v>
      </c>
      <c r="S13" s="31">
        <v>18</v>
      </c>
      <c r="T13" s="80">
        <v>21</v>
      </c>
      <c r="U13" s="81">
        <v>13</v>
      </c>
    </row>
    <row r="14" spans="1:21" ht="13.5" thickBot="1">
      <c r="A14" s="124" t="s">
        <v>80</v>
      </c>
      <c r="B14" s="125"/>
      <c r="C14" s="4" t="s">
        <v>11</v>
      </c>
      <c r="D14" s="47">
        <f t="shared" si="0"/>
        <v>15</v>
      </c>
      <c r="E14" s="48">
        <f t="shared" si="1"/>
        <v>12</v>
      </c>
      <c r="F14" s="28">
        <v>0</v>
      </c>
      <c r="G14" s="29">
        <v>0</v>
      </c>
      <c r="H14" s="66">
        <v>5</v>
      </c>
      <c r="I14" s="67">
        <v>3</v>
      </c>
      <c r="J14" s="28">
        <v>0</v>
      </c>
      <c r="K14" s="29">
        <v>0</v>
      </c>
      <c r="L14" s="62">
        <v>0</v>
      </c>
      <c r="M14" s="63">
        <v>0</v>
      </c>
      <c r="N14" s="32">
        <v>1</v>
      </c>
      <c r="O14" s="33">
        <v>1</v>
      </c>
      <c r="P14" s="66">
        <v>2</v>
      </c>
      <c r="Q14" s="67">
        <v>1</v>
      </c>
      <c r="R14" s="32">
        <v>7</v>
      </c>
      <c r="S14" s="33">
        <v>7</v>
      </c>
      <c r="T14" s="76">
        <v>0</v>
      </c>
      <c r="U14" s="77">
        <v>0</v>
      </c>
    </row>
    <row r="15" spans="1:21" ht="14.25" thickBot="1">
      <c r="A15" s="134" t="s">
        <v>32</v>
      </c>
      <c r="B15" s="135"/>
      <c r="C15" s="136"/>
      <c r="D15" s="53">
        <f>SUM(D13:D14)</f>
        <v>439</v>
      </c>
      <c r="E15" s="50">
        <f aca="true" t="shared" si="3" ref="E15:U15">SUM(E13:E14)</f>
        <v>218</v>
      </c>
      <c r="F15" s="19">
        <f t="shared" si="3"/>
        <v>104</v>
      </c>
      <c r="G15" s="18">
        <f t="shared" si="3"/>
        <v>44</v>
      </c>
      <c r="H15" s="53">
        <f t="shared" si="3"/>
        <v>80</v>
      </c>
      <c r="I15" s="50">
        <f t="shared" si="3"/>
        <v>42</v>
      </c>
      <c r="J15" s="19">
        <f t="shared" si="3"/>
        <v>38</v>
      </c>
      <c r="K15" s="18">
        <f t="shared" si="3"/>
        <v>21</v>
      </c>
      <c r="L15" s="53">
        <f t="shared" si="3"/>
        <v>22</v>
      </c>
      <c r="M15" s="50">
        <f t="shared" si="3"/>
        <v>2</v>
      </c>
      <c r="N15" s="19">
        <f t="shared" si="3"/>
        <v>87</v>
      </c>
      <c r="O15" s="18">
        <f t="shared" si="3"/>
        <v>45</v>
      </c>
      <c r="P15" s="53">
        <f t="shared" si="3"/>
        <v>52</v>
      </c>
      <c r="Q15" s="50">
        <f t="shared" si="3"/>
        <v>26</v>
      </c>
      <c r="R15" s="19">
        <f t="shared" si="3"/>
        <v>35</v>
      </c>
      <c r="S15" s="18">
        <f t="shared" si="3"/>
        <v>25</v>
      </c>
      <c r="T15" s="78">
        <f t="shared" si="3"/>
        <v>21</v>
      </c>
      <c r="U15" s="79">
        <f t="shared" si="3"/>
        <v>13</v>
      </c>
    </row>
    <row r="16" spans="1:21" ht="12.75">
      <c r="A16" s="126" t="s">
        <v>4</v>
      </c>
      <c r="B16" s="127"/>
      <c r="C16" s="2" t="s">
        <v>11</v>
      </c>
      <c r="D16" s="51">
        <f t="shared" si="0"/>
        <v>298</v>
      </c>
      <c r="E16" s="52">
        <f t="shared" si="1"/>
        <v>158</v>
      </c>
      <c r="F16" s="30">
        <v>91</v>
      </c>
      <c r="G16" s="31">
        <v>44</v>
      </c>
      <c r="H16" s="64">
        <v>29</v>
      </c>
      <c r="I16" s="65">
        <v>15</v>
      </c>
      <c r="J16" s="30">
        <v>16</v>
      </c>
      <c r="K16" s="31">
        <v>10</v>
      </c>
      <c r="L16" s="64">
        <v>14</v>
      </c>
      <c r="M16" s="65">
        <v>4</v>
      </c>
      <c r="N16" s="30">
        <v>69</v>
      </c>
      <c r="O16" s="31">
        <v>31</v>
      </c>
      <c r="P16" s="64">
        <v>43</v>
      </c>
      <c r="Q16" s="65">
        <v>32</v>
      </c>
      <c r="R16" s="30">
        <v>17</v>
      </c>
      <c r="S16" s="31">
        <v>11</v>
      </c>
      <c r="T16" s="80">
        <v>19</v>
      </c>
      <c r="U16" s="81">
        <v>11</v>
      </c>
    </row>
    <row r="17" spans="1:21" ht="12.75">
      <c r="A17" s="128" t="s">
        <v>81</v>
      </c>
      <c r="B17" s="129"/>
      <c r="C17" s="3" t="s">
        <v>11</v>
      </c>
      <c r="D17" s="45">
        <f t="shared" si="0"/>
        <v>55</v>
      </c>
      <c r="E17" s="46">
        <f t="shared" si="1"/>
        <v>32</v>
      </c>
      <c r="F17" s="26">
        <v>6</v>
      </c>
      <c r="G17" s="27">
        <v>6</v>
      </c>
      <c r="H17" s="60">
        <v>5</v>
      </c>
      <c r="I17" s="61">
        <v>3</v>
      </c>
      <c r="J17" s="26">
        <v>3</v>
      </c>
      <c r="K17" s="25">
        <v>0</v>
      </c>
      <c r="L17" s="60">
        <v>3</v>
      </c>
      <c r="M17" s="61">
        <v>2</v>
      </c>
      <c r="N17" s="26">
        <v>15</v>
      </c>
      <c r="O17" s="27">
        <v>9</v>
      </c>
      <c r="P17" s="60">
        <v>10</v>
      </c>
      <c r="Q17" s="61">
        <v>6</v>
      </c>
      <c r="R17" s="26">
        <v>3</v>
      </c>
      <c r="S17" s="27">
        <v>2</v>
      </c>
      <c r="T17" s="74">
        <v>10</v>
      </c>
      <c r="U17" s="75">
        <v>4</v>
      </c>
    </row>
    <row r="18" spans="1:21" ht="12.75">
      <c r="A18" s="128" t="s">
        <v>5</v>
      </c>
      <c r="B18" s="129"/>
      <c r="C18" s="3" t="s">
        <v>11</v>
      </c>
      <c r="D18" s="45">
        <f t="shared" si="0"/>
        <v>77</v>
      </c>
      <c r="E18" s="46">
        <f t="shared" si="1"/>
        <v>31</v>
      </c>
      <c r="F18" s="26">
        <v>45</v>
      </c>
      <c r="G18" s="27">
        <v>19</v>
      </c>
      <c r="H18" s="60">
        <v>8</v>
      </c>
      <c r="I18" s="61">
        <v>4</v>
      </c>
      <c r="J18" s="26">
        <v>10</v>
      </c>
      <c r="K18" s="27">
        <v>3</v>
      </c>
      <c r="L18" s="60">
        <v>10</v>
      </c>
      <c r="M18" s="61">
        <v>4</v>
      </c>
      <c r="N18" s="26">
        <v>2</v>
      </c>
      <c r="O18" s="25">
        <v>0</v>
      </c>
      <c r="P18" s="58">
        <v>0</v>
      </c>
      <c r="Q18" s="59">
        <v>0</v>
      </c>
      <c r="R18" s="26">
        <v>1</v>
      </c>
      <c r="S18" s="27">
        <v>1</v>
      </c>
      <c r="T18" s="74">
        <v>1</v>
      </c>
      <c r="U18" s="73">
        <v>0</v>
      </c>
    </row>
    <row r="19" spans="1:21" ht="12.75">
      <c r="A19" s="130" t="s">
        <v>6</v>
      </c>
      <c r="B19" s="131"/>
      <c r="C19" s="3" t="s">
        <v>2</v>
      </c>
      <c r="D19" s="45">
        <f t="shared" si="0"/>
        <v>1</v>
      </c>
      <c r="E19" s="46">
        <f t="shared" si="1"/>
        <v>0</v>
      </c>
      <c r="F19" s="24">
        <v>0</v>
      </c>
      <c r="G19" s="25">
        <v>0</v>
      </c>
      <c r="H19" s="58">
        <v>0</v>
      </c>
      <c r="I19" s="59">
        <v>0</v>
      </c>
      <c r="J19" s="24">
        <v>0</v>
      </c>
      <c r="K19" s="25">
        <v>0</v>
      </c>
      <c r="L19" s="60">
        <v>1</v>
      </c>
      <c r="M19" s="59">
        <v>0</v>
      </c>
      <c r="N19" s="24">
        <v>0</v>
      </c>
      <c r="O19" s="25">
        <v>0</v>
      </c>
      <c r="P19" s="58">
        <v>0</v>
      </c>
      <c r="Q19" s="59">
        <v>0</v>
      </c>
      <c r="R19" s="24">
        <v>0</v>
      </c>
      <c r="S19" s="25">
        <v>0</v>
      </c>
      <c r="T19" s="72">
        <v>0</v>
      </c>
      <c r="U19" s="73">
        <v>0</v>
      </c>
    </row>
    <row r="20" spans="1:21" ht="12.75">
      <c r="A20" s="130"/>
      <c r="B20" s="131"/>
      <c r="C20" s="3" t="s">
        <v>11</v>
      </c>
      <c r="D20" s="45">
        <f t="shared" si="0"/>
        <v>7</v>
      </c>
      <c r="E20" s="46">
        <f t="shared" si="1"/>
        <v>2</v>
      </c>
      <c r="F20" s="26">
        <v>1</v>
      </c>
      <c r="G20" s="25">
        <v>0</v>
      </c>
      <c r="H20" s="60">
        <v>1</v>
      </c>
      <c r="I20" s="59">
        <v>0</v>
      </c>
      <c r="J20" s="26">
        <v>1</v>
      </c>
      <c r="K20" s="27">
        <v>1</v>
      </c>
      <c r="L20" s="58">
        <v>0</v>
      </c>
      <c r="M20" s="59">
        <v>0</v>
      </c>
      <c r="N20" s="26">
        <v>4</v>
      </c>
      <c r="O20" s="27">
        <v>1</v>
      </c>
      <c r="P20" s="58">
        <v>0</v>
      </c>
      <c r="Q20" s="59">
        <v>0</v>
      </c>
      <c r="R20" s="24">
        <v>0</v>
      </c>
      <c r="S20" s="25">
        <v>0</v>
      </c>
      <c r="T20" s="72">
        <v>0</v>
      </c>
      <c r="U20" s="73">
        <v>0</v>
      </c>
    </row>
    <row r="21" spans="1:21" ht="12.75">
      <c r="A21" s="128" t="s">
        <v>82</v>
      </c>
      <c r="B21" s="129"/>
      <c r="C21" s="3" t="s">
        <v>1</v>
      </c>
      <c r="D21" s="45">
        <f t="shared" si="0"/>
        <v>358</v>
      </c>
      <c r="E21" s="46">
        <f t="shared" si="1"/>
        <v>195</v>
      </c>
      <c r="F21" s="24">
        <v>0</v>
      </c>
      <c r="G21" s="25">
        <v>0</v>
      </c>
      <c r="H21" s="58">
        <v>0</v>
      </c>
      <c r="I21" s="59">
        <v>0</v>
      </c>
      <c r="J21" s="24">
        <v>0</v>
      </c>
      <c r="K21" s="25">
        <v>0</v>
      </c>
      <c r="L21" s="58">
        <v>0</v>
      </c>
      <c r="M21" s="59">
        <v>0</v>
      </c>
      <c r="N21" s="24">
        <v>0</v>
      </c>
      <c r="O21" s="25">
        <v>0</v>
      </c>
      <c r="P21" s="58">
        <v>0</v>
      </c>
      <c r="Q21" s="59">
        <v>0</v>
      </c>
      <c r="R21" s="26">
        <v>357</v>
      </c>
      <c r="S21" s="27">
        <v>195</v>
      </c>
      <c r="T21" s="74">
        <v>1</v>
      </c>
      <c r="U21" s="73">
        <v>0</v>
      </c>
    </row>
    <row r="22" spans="1:21" ht="12.75">
      <c r="A22" s="130" t="s">
        <v>17</v>
      </c>
      <c r="B22" s="131"/>
      <c r="C22" s="3" t="s">
        <v>1</v>
      </c>
      <c r="D22" s="45">
        <f t="shared" si="0"/>
        <v>63</v>
      </c>
      <c r="E22" s="46">
        <f t="shared" si="1"/>
        <v>28</v>
      </c>
      <c r="F22" s="26">
        <v>2</v>
      </c>
      <c r="G22" s="27">
        <v>1</v>
      </c>
      <c r="H22" s="60">
        <v>6</v>
      </c>
      <c r="I22" s="59">
        <v>0</v>
      </c>
      <c r="J22" s="26">
        <v>12</v>
      </c>
      <c r="K22" s="27">
        <v>3</v>
      </c>
      <c r="L22" s="58">
        <v>0</v>
      </c>
      <c r="M22" s="59">
        <v>0</v>
      </c>
      <c r="N22" s="26">
        <v>3</v>
      </c>
      <c r="O22" s="27">
        <v>3</v>
      </c>
      <c r="P22" s="60">
        <v>2</v>
      </c>
      <c r="Q22" s="59">
        <v>0</v>
      </c>
      <c r="R22" s="26">
        <v>29</v>
      </c>
      <c r="S22" s="27">
        <v>17</v>
      </c>
      <c r="T22" s="74">
        <v>9</v>
      </c>
      <c r="U22" s="75">
        <v>4</v>
      </c>
    </row>
    <row r="23" spans="1:21" ht="12.75">
      <c r="A23" s="130"/>
      <c r="B23" s="131"/>
      <c r="C23" s="3" t="s">
        <v>7</v>
      </c>
      <c r="D23" s="45">
        <f t="shared" si="0"/>
        <v>67</v>
      </c>
      <c r="E23" s="46">
        <f t="shared" si="1"/>
        <v>19</v>
      </c>
      <c r="F23" s="26">
        <v>1</v>
      </c>
      <c r="G23" s="27">
        <v>1</v>
      </c>
      <c r="H23" s="60">
        <v>27</v>
      </c>
      <c r="I23" s="61">
        <v>5</v>
      </c>
      <c r="J23" s="26">
        <v>7</v>
      </c>
      <c r="K23" s="27">
        <v>5</v>
      </c>
      <c r="L23" s="60">
        <v>14</v>
      </c>
      <c r="M23" s="61">
        <v>1</v>
      </c>
      <c r="N23" s="26">
        <v>7</v>
      </c>
      <c r="O23" s="27">
        <v>4</v>
      </c>
      <c r="P23" s="60">
        <v>10</v>
      </c>
      <c r="Q23" s="61">
        <v>3</v>
      </c>
      <c r="R23" s="24">
        <v>0</v>
      </c>
      <c r="S23" s="25">
        <v>0</v>
      </c>
      <c r="T23" s="74">
        <v>1</v>
      </c>
      <c r="U23" s="73">
        <v>0</v>
      </c>
    </row>
    <row r="24" spans="1:21" ht="12.75">
      <c r="A24" s="130"/>
      <c r="B24" s="131"/>
      <c r="C24" s="3" t="s">
        <v>8</v>
      </c>
      <c r="D24" s="45">
        <f t="shared" si="0"/>
        <v>27</v>
      </c>
      <c r="E24" s="46">
        <f t="shared" si="1"/>
        <v>10</v>
      </c>
      <c r="F24" s="26">
        <v>2</v>
      </c>
      <c r="G24" s="25">
        <v>0</v>
      </c>
      <c r="H24" s="60">
        <v>10</v>
      </c>
      <c r="I24" s="61">
        <v>2</v>
      </c>
      <c r="J24" s="26">
        <v>3</v>
      </c>
      <c r="K24" s="27">
        <v>2</v>
      </c>
      <c r="L24" s="58">
        <v>0</v>
      </c>
      <c r="M24" s="59">
        <v>0</v>
      </c>
      <c r="N24" s="26">
        <v>4</v>
      </c>
      <c r="O24" s="27">
        <v>4</v>
      </c>
      <c r="P24" s="60">
        <v>6</v>
      </c>
      <c r="Q24" s="61">
        <v>1</v>
      </c>
      <c r="R24" s="24">
        <v>0</v>
      </c>
      <c r="S24" s="25">
        <v>0</v>
      </c>
      <c r="T24" s="74">
        <v>2</v>
      </c>
      <c r="U24" s="75">
        <v>1</v>
      </c>
    </row>
    <row r="25" spans="1:21" ht="12.75">
      <c r="A25" s="130"/>
      <c r="B25" s="131"/>
      <c r="C25" s="3" t="s">
        <v>2</v>
      </c>
      <c r="D25" s="45">
        <f t="shared" si="0"/>
        <v>197</v>
      </c>
      <c r="E25" s="46">
        <f t="shared" si="1"/>
        <v>86</v>
      </c>
      <c r="F25" s="26">
        <v>11</v>
      </c>
      <c r="G25" s="27">
        <v>4</v>
      </c>
      <c r="H25" s="60">
        <v>40</v>
      </c>
      <c r="I25" s="61">
        <v>13</v>
      </c>
      <c r="J25" s="26">
        <v>8</v>
      </c>
      <c r="K25" s="27">
        <v>3</v>
      </c>
      <c r="L25" s="60">
        <v>7</v>
      </c>
      <c r="M25" s="61">
        <v>1</v>
      </c>
      <c r="N25" s="26">
        <v>43</v>
      </c>
      <c r="O25" s="27">
        <v>21</v>
      </c>
      <c r="P25" s="60">
        <v>59</v>
      </c>
      <c r="Q25" s="61">
        <v>24</v>
      </c>
      <c r="R25" s="26">
        <v>18</v>
      </c>
      <c r="S25" s="27">
        <v>13</v>
      </c>
      <c r="T25" s="74">
        <v>11</v>
      </c>
      <c r="U25" s="75">
        <v>7</v>
      </c>
    </row>
    <row r="26" spans="1:21" ht="13.5" thickBot="1">
      <c r="A26" s="124" t="s">
        <v>18</v>
      </c>
      <c r="B26" s="125"/>
      <c r="C26" s="4" t="s">
        <v>11</v>
      </c>
      <c r="D26" s="47">
        <f t="shared" si="0"/>
        <v>1</v>
      </c>
      <c r="E26" s="48">
        <f t="shared" si="1"/>
        <v>0</v>
      </c>
      <c r="F26" s="32">
        <v>1</v>
      </c>
      <c r="G26" s="29">
        <v>0</v>
      </c>
      <c r="H26" s="62">
        <v>0</v>
      </c>
      <c r="I26" s="63">
        <v>0</v>
      </c>
      <c r="J26" s="28">
        <v>0</v>
      </c>
      <c r="K26" s="29">
        <v>0</v>
      </c>
      <c r="L26" s="62">
        <v>0</v>
      </c>
      <c r="M26" s="63">
        <v>0</v>
      </c>
      <c r="N26" s="28">
        <v>0</v>
      </c>
      <c r="O26" s="29">
        <v>0</v>
      </c>
      <c r="P26" s="62">
        <v>0</v>
      </c>
      <c r="Q26" s="63">
        <v>0</v>
      </c>
      <c r="R26" s="28">
        <v>0</v>
      </c>
      <c r="S26" s="29">
        <v>0</v>
      </c>
      <c r="T26" s="76">
        <v>0</v>
      </c>
      <c r="U26" s="77">
        <v>0</v>
      </c>
    </row>
    <row r="27" spans="1:21" ht="27.75" customHeight="1" thickBot="1">
      <c r="A27" s="134" t="s">
        <v>33</v>
      </c>
      <c r="B27" s="135"/>
      <c r="C27" s="136"/>
      <c r="D27" s="49">
        <f>SUM(D16:D26)</f>
        <v>1151</v>
      </c>
      <c r="E27" s="50">
        <f aca="true" t="shared" si="4" ref="E27:U27">SUM(E16:E26)</f>
        <v>561</v>
      </c>
      <c r="F27" s="19">
        <f t="shared" si="4"/>
        <v>160</v>
      </c>
      <c r="G27" s="18">
        <f t="shared" si="4"/>
        <v>75</v>
      </c>
      <c r="H27" s="53">
        <f t="shared" si="4"/>
        <v>126</v>
      </c>
      <c r="I27" s="50">
        <f t="shared" si="4"/>
        <v>42</v>
      </c>
      <c r="J27" s="19">
        <f t="shared" si="4"/>
        <v>60</v>
      </c>
      <c r="K27" s="18">
        <f t="shared" si="4"/>
        <v>27</v>
      </c>
      <c r="L27" s="53">
        <f t="shared" si="4"/>
        <v>49</v>
      </c>
      <c r="M27" s="50">
        <f t="shared" si="4"/>
        <v>12</v>
      </c>
      <c r="N27" s="19">
        <f t="shared" si="4"/>
        <v>147</v>
      </c>
      <c r="O27" s="18">
        <f t="shared" si="4"/>
        <v>73</v>
      </c>
      <c r="P27" s="53">
        <f t="shared" si="4"/>
        <v>130</v>
      </c>
      <c r="Q27" s="50">
        <f t="shared" si="4"/>
        <v>66</v>
      </c>
      <c r="R27" s="19">
        <f t="shared" si="4"/>
        <v>425</v>
      </c>
      <c r="S27" s="18">
        <f t="shared" si="4"/>
        <v>239</v>
      </c>
      <c r="T27" s="78">
        <f t="shared" si="4"/>
        <v>54</v>
      </c>
      <c r="U27" s="79">
        <f t="shared" si="4"/>
        <v>27</v>
      </c>
    </row>
    <row r="28" spans="1:21" ht="12.75">
      <c r="A28" s="126" t="s">
        <v>9</v>
      </c>
      <c r="B28" s="127"/>
      <c r="C28" s="2" t="s">
        <v>11</v>
      </c>
      <c r="D28" s="51">
        <f t="shared" si="0"/>
        <v>42</v>
      </c>
      <c r="E28" s="52">
        <f t="shared" si="1"/>
        <v>16</v>
      </c>
      <c r="F28" s="30">
        <v>31</v>
      </c>
      <c r="G28" s="31">
        <v>12</v>
      </c>
      <c r="H28" s="68">
        <v>0</v>
      </c>
      <c r="I28" s="69">
        <v>0</v>
      </c>
      <c r="J28" s="30">
        <v>3</v>
      </c>
      <c r="K28" s="31">
        <v>1</v>
      </c>
      <c r="L28" s="64">
        <v>1</v>
      </c>
      <c r="M28" s="69">
        <v>0</v>
      </c>
      <c r="N28" s="30">
        <v>2</v>
      </c>
      <c r="O28" s="37">
        <v>0</v>
      </c>
      <c r="P28" s="68">
        <v>0</v>
      </c>
      <c r="Q28" s="69">
        <v>0</v>
      </c>
      <c r="R28" s="30">
        <v>5</v>
      </c>
      <c r="S28" s="31">
        <v>3</v>
      </c>
      <c r="T28" s="82">
        <v>0</v>
      </c>
      <c r="U28" s="83">
        <v>0</v>
      </c>
    </row>
    <row r="29" spans="1:21" ht="12.75">
      <c r="A29" s="128" t="s">
        <v>10</v>
      </c>
      <c r="B29" s="129"/>
      <c r="C29" s="3" t="s">
        <v>11</v>
      </c>
      <c r="D29" s="45">
        <f t="shared" si="0"/>
        <v>26</v>
      </c>
      <c r="E29" s="46">
        <f t="shared" si="1"/>
        <v>14</v>
      </c>
      <c r="F29" s="26">
        <v>13</v>
      </c>
      <c r="G29" s="27">
        <v>4</v>
      </c>
      <c r="H29" s="60">
        <v>1</v>
      </c>
      <c r="I29" s="61">
        <v>1</v>
      </c>
      <c r="J29" s="26">
        <v>1</v>
      </c>
      <c r="K29" s="27">
        <v>1</v>
      </c>
      <c r="L29" s="58">
        <v>0</v>
      </c>
      <c r="M29" s="59">
        <v>0</v>
      </c>
      <c r="N29" s="26">
        <v>7</v>
      </c>
      <c r="O29" s="27">
        <v>5</v>
      </c>
      <c r="P29" s="58">
        <v>0</v>
      </c>
      <c r="Q29" s="59">
        <v>0</v>
      </c>
      <c r="R29" s="26">
        <v>4</v>
      </c>
      <c r="S29" s="27">
        <v>3</v>
      </c>
      <c r="T29" s="72">
        <v>0</v>
      </c>
      <c r="U29" s="73">
        <v>0</v>
      </c>
    </row>
    <row r="30" spans="1:21" ht="12.75">
      <c r="A30" s="128" t="s">
        <v>83</v>
      </c>
      <c r="B30" s="129"/>
      <c r="C30" s="3" t="s">
        <v>11</v>
      </c>
      <c r="D30" s="45">
        <f t="shared" si="0"/>
        <v>249</v>
      </c>
      <c r="E30" s="46">
        <f t="shared" si="1"/>
        <v>97</v>
      </c>
      <c r="F30" s="26">
        <v>115</v>
      </c>
      <c r="G30" s="27">
        <v>34</v>
      </c>
      <c r="H30" s="60">
        <v>7</v>
      </c>
      <c r="I30" s="61">
        <v>3</v>
      </c>
      <c r="J30" s="26">
        <v>14</v>
      </c>
      <c r="K30" s="27">
        <v>8</v>
      </c>
      <c r="L30" s="60">
        <v>12</v>
      </c>
      <c r="M30" s="61">
        <v>4</v>
      </c>
      <c r="N30" s="26">
        <v>37</v>
      </c>
      <c r="O30" s="27">
        <v>2</v>
      </c>
      <c r="P30" s="60">
        <v>7</v>
      </c>
      <c r="Q30" s="61">
        <v>6</v>
      </c>
      <c r="R30" s="26">
        <v>29</v>
      </c>
      <c r="S30" s="27">
        <v>21</v>
      </c>
      <c r="T30" s="74">
        <v>28</v>
      </c>
      <c r="U30" s="75">
        <v>19</v>
      </c>
    </row>
    <row r="31" spans="1:21" ht="12.75">
      <c r="A31" s="128" t="s">
        <v>84</v>
      </c>
      <c r="B31" s="129"/>
      <c r="C31" s="3" t="s">
        <v>11</v>
      </c>
      <c r="D31" s="45">
        <f t="shared" si="0"/>
        <v>138</v>
      </c>
      <c r="E31" s="46">
        <f t="shared" si="1"/>
        <v>62</v>
      </c>
      <c r="F31" s="26">
        <v>48</v>
      </c>
      <c r="G31" s="27">
        <v>19</v>
      </c>
      <c r="H31" s="60">
        <v>1</v>
      </c>
      <c r="I31" s="61">
        <v>1</v>
      </c>
      <c r="J31" s="26">
        <v>8</v>
      </c>
      <c r="K31" s="27">
        <v>3</v>
      </c>
      <c r="L31" s="60">
        <v>4</v>
      </c>
      <c r="M31" s="59">
        <v>0</v>
      </c>
      <c r="N31" s="26">
        <v>54</v>
      </c>
      <c r="O31" s="27">
        <v>26</v>
      </c>
      <c r="P31" s="60">
        <v>1</v>
      </c>
      <c r="Q31" s="61">
        <v>1</v>
      </c>
      <c r="R31" s="26">
        <v>14</v>
      </c>
      <c r="S31" s="27">
        <v>7</v>
      </c>
      <c r="T31" s="74">
        <v>8</v>
      </c>
      <c r="U31" s="75">
        <v>5</v>
      </c>
    </row>
    <row r="32" spans="1:21" ht="12.75">
      <c r="A32" s="130" t="s">
        <v>85</v>
      </c>
      <c r="B32" s="131"/>
      <c r="C32" s="3" t="s">
        <v>11</v>
      </c>
      <c r="D32" s="45">
        <f t="shared" si="0"/>
        <v>233</v>
      </c>
      <c r="E32" s="46">
        <f t="shared" si="1"/>
        <v>107</v>
      </c>
      <c r="F32" s="26">
        <v>146</v>
      </c>
      <c r="G32" s="27">
        <v>58</v>
      </c>
      <c r="H32" s="60">
        <v>4</v>
      </c>
      <c r="I32" s="59">
        <v>0</v>
      </c>
      <c r="J32" s="26">
        <v>7</v>
      </c>
      <c r="K32" s="27">
        <v>4</v>
      </c>
      <c r="L32" s="60">
        <v>3</v>
      </c>
      <c r="M32" s="59">
        <v>0</v>
      </c>
      <c r="N32" s="26">
        <v>39</v>
      </c>
      <c r="O32" s="27">
        <v>19</v>
      </c>
      <c r="P32" s="60">
        <v>1</v>
      </c>
      <c r="Q32" s="61">
        <v>1</v>
      </c>
      <c r="R32" s="26">
        <v>26</v>
      </c>
      <c r="S32" s="27">
        <v>18</v>
      </c>
      <c r="T32" s="74">
        <v>7</v>
      </c>
      <c r="U32" s="75">
        <v>7</v>
      </c>
    </row>
    <row r="33" spans="1:21" ht="13.5" thickBot="1">
      <c r="A33" s="132"/>
      <c r="B33" s="133"/>
      <c r="C33" s="4" t="s">
        <v>7</v>
      </c>
      <c r="D33" s="47">
        <f t="shared" si="0"/>
        <v>9</v>
      </c>
      <c r="E33" s="48">
        <f t="shared" si="1"/>
        <v>4</v>
      </c>
      <c r="F33" s="32">
        <v>4</v>
      </c>
      <c r="G33" s="33">
        <v>2</v>
      </c>
      <c r="H33" s="62">
        <v>0</v>
      </c>
      <c r="I33" s="63">
        <v>0</v>
      </c>
      <c r="J33" s="32">
        <v>2</v>
      </c>
      <c r="K33" s="33">
        <v>1</v>
      </c>
      <c r="L33" s="62">
        <v>0</v>
      </c>
      <c r="M33" s="63">
        <v>0</v>
      </c>
      <c r="N33" s="32">
        <v>1</v>
      </c>
      <c r="O33" s="29">
        <v>0</v>
      </c>
      <c r="P33" s="66">
        <v>1</v>
      </c>
      <c r="Q33" s="67">
        <v>1</v>
      </c>
      <c r="R33" s="28">
        <v>0</v>
      </c>
      <c r="S33" s="29">
        <v>0</v>
      </c>
      <c r="T33" s="84">
        <v>1</v>
      </c>
      <c r="U33" s="77">
        <v>0</v>
      </c>
    </row>
    <row r="34" spans="1:21" ht="29.25" customHeight="1" thickBot="1">
      <c r="A34" s="145" t="s">
        <v>34</v>
      </c>
      <c r="B34" s="146"/>
      <c r="C34" s="147"/>
      <c r="D34" s="54">
        <f>SUM(D28:D33)</f>
        <v>697</v>
      </c>
      <c r="E34" s="55">
        <f aca="true" t="shared" si="5" ref="E34:U34">SUM(E28:E33)</f>
        <v>300</v>
      </c>
      <c r="F34" s="20">
        <f t="shared" si="5"/>
        <v>357</v>
      </c>
      <c r="G34" s="21">
        <f t="shared" si="5"/>
        <v>129</v>
      </c>
      <c r="H34" s="54">
        <f t="shared" si="5"/>
        <v>13</v>
      </c>
      <c r="I34" s="55">
        <f t="shared" si="5"/>
        <v>5</v>
      </c>
      <c r="J34" s="20">
        <f t="shared" si="5"/>
        <v>35</v>
      </c>
      <c r="K34" s="21">
        <f t="shared" si="5"/>
        <v>18</v>
      </c>
      <c r="L34" s="54">
        <f t="shared" si="5"/>
        <v>20</v>
      </c>
      <c r="M34" s="55">
        <f t="shared" si="5"/>
        <v>4</v>
      </c>
      <c r="N34" s="20">
        <f t="shared" si="5"/>
        <v>140</v>
      </c>
      <c r="O34" s="21">
        <f t="shared" si="5"/>
        <v>52</v>
      </c>
      <c r="P34" s="54">
        <f t="shared" si="5"/>
        <v>10</v>
      </c>
      <c r="Q34" s="55">
        <f t="shared" si="5"/>
        <v>9</v>
      </c>
      <c r="R34" s="20">
        <f t="shared" si="5"/>
        <v>78</v>
      </c>
      <c r="S34" s="21">
        <f t="shared" si="5"/>
        <v>52</v>
      </c>
      <c r="T34" s="85">
        <f t="shared" si="5"/>
        <v>44</v>
      </c>
      <c r="U34" s="86">
        <f t="shared" si="5"/>
        <v>31</v>
      </c>
    </row>
    <row r="35" spans="1:21" ht="15.75" thickBot="1">
      <c r="A35" s="148" t="s">
        <v>35</v>
      </c>
      <c r="B35" s="149"/>
      <c r="C35" s="150"/>
      <c r="D35" s="5">
        <f>SUM(D34,D27,D15,D12)</f>
        <v>3332</v>
      </c>
      <c r="E35" s="6">
        <f>SUM(E34,E27,E15,E12)</f>
        <v>1518</v>
      </c>
      <c r="F35" s="34">
        <f aca="true" t="shared" si="6" ref="F35:U35">SUM(F34,F27,F15,F12)</f>
        <v>979</v>
      </c>
      <c r="G35" s="35">
        <f t="shared" si="6"/>
        <v>393</v>
      </c>
      <c r="H35" s="34">
        <f t="shared" si="6"/>
        <v>310</v>
      </c>
      <c r="I35" s="35">
        <f t="shared" si="6"/>
        <v>128</v>
      </c>
      <c r="J35" s="34">
        <f t="shared" si="6"/>
        <v>255</v>
      </c>
      <c r="K35" s="35">
        <f t="shared" si="6"/>
        <v>128</v>
      </c>
      <c r="L35" s="34">
        <f t="shared" si="6"/>
        <v>144</v>
      </c>
      <c r="M35" s="35">
        <f t="shared" si="6"/>
        <v>25</v>
      </c>
      <c r="N35" s="34">
        <f t="shared" si="6"/>
        <v>554</v>
      </c>
      <c r="O35" s="35">
        <f t="shared" si="6"/>
        <v>252</v>
      </c>
      <c r="P35" s="34">
        <f t="shared" si="6"/>
        <v>234</v>
      </c>
      <c r="Q35" s="35">
        <f t="shared" si="6"/>
        <v>123</v>
      </c>
      <c r="R35" s="34">
        <f t="shared" si="6"/>
        <v>658</v>
      </c>
      <c r="S35" s="35">
        <f t="shared" si="6"/>
        <v>359</v>
      </c>
      <c r="T35" s="17">
        <f t="shared" si="6"/>
        <v>198</v>
      </c>
      <c r="U35" s="16">
        <f t="shared" si="6"/>
        <v>110</v>
      </c>
    </row>
    <row r="37" spans="1:21" ht="14.25">
      <c r="A37" s="7" t="s">
        <v>36</v>
      </c>
      <c r="B37" s="7"/>
      <c r="C37" s="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2" t="s">
        <v>98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</sheetData>
  <sheetProtection/>
  <mergeCells count="36">
    <mergeCell ref="A34:C34"/>
    <mergeCell ref="A35:C35"/>
    <mergeCell ref="A1:U1"/>
    <mergeCell ref="L2:M2"/>
    <mergeCell ref="N2:O2"/>
    <mergeCell ref="P2:Q2"/>
    <mergeCell ref="R2:S2"/>
    <mergeCell ref="T2:U2"/>
    <mergeCell ref="A12:C12"/>
    <mergeCell ref="A2:B3"/>
    <mergeCell ref="C2:C3"/>
    <mergeCell ref="D2:E2"/>
    <mergeCell ref="F2:G2"/>
    <mergeCell ref="H2:I2"/>
    <mergeCell ref="J2:K2"/>
    <mergeCell ref="A19:B20"/>
    <mergeCell ref="B4:B6"/>
    <mergeCell ref="A4:A7"/>
    <mergeCell ref="A8:A11"/>
    <mergeCell ref="B8:B9"/>
    <mergeCell ref="A30:B30"/>
    <mergeCell ref="A15:C15"/>
    <mergeCell ref="A27:C27"/>
    <mergeCell ref="A18:B18"/>
    <mergeCell ref="A17:B17"/>
    <mergeCell ref="A16:B16"/>
    <mergeCell ref="A38:U38"/>
    <mergeCell ref="A14:B14"/>
    <mergeCell ref="A13:B13"/>
    <mergeCell ref="A29:B29"/>
    <mergeCell ref="A28:B28"/>
    <mergeCell ref="A26:B26"/>
    <mergeCell ref="A22:B25"/>
    <mergeCell ref="A21:B21"/>
    <mergeCell ref="A32:B33"/>
    <mergeCell ref="A31:B31"/>
  </mergeCells>
  <printOptions/>
  <pageMargins left="0.7" right="0.7" top="0.75" bottom="0.75" header="0.3" footer="0.3"/>
  <pageSetup horizontalDpi="600" verticalDpi="600" orientation="portrait" paperSize="9" r:id="rId1"/>
  <ignoredErrors>
    <ignoredError sqref="D12:E12 D15:E15 D27:E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:M1"/>
    </sheetView>
  </sheetViews>
  <sheetFormatPr defaultColWidth="11.421875" defaultRowHeight="15" outlineLevelRow="2"/>
  <cols>
    <col min="1" max="1" width="43.00390625" style="1" customWidth="1"/>
    <col min="2" max="2" width="13.8515625" style="1" customWidth="1"/>
    <col min="3" max="13" width="15.8515625" style="1" customWidth="1"/>
    <col min="14" max="16384" width="10.8515625" style="1" customWidth="1"/>
  </cols>
  <sheetData>
    <row r="1" spans="1:13" ht="14.25" thickBot="1">
      <c r="A1" s="161" t="s">
        <v>101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39" thickBot="1">
      <c r="A2" s="105" t="s">
        <v>38</v>
      </c>
      <c r="B2" s="106" t="s">
        <v>63</v>
      </c>
      <c r="C2" s="106" t="s">
        <v>64</v>
      </c>
      <c r="D2" s="106" t="s">
        <v>65</v>
      </c>
      <c r="E2" s="106" t="s">
        <v>66</v>
      </c>
      <c r="F2" s="106" t="s">
        <v>67</v>
      </c>
      <c r="G2" s="106" t="s">
        <v>68</v>
      </c>
      <c r="H2" s="106" t="s">
        <v>69</v>
      </c>
      <c r="I2" s="106" t="s">
        <v>70</v>
      </c>
      <c r="J2" s="106" t="s">
        <v>71</v>
      </c>
      <c r="K2" s="106" t="s">
        <v>72</v>
      </c>
      <c r="L2" s="106" t="s">
        <v>73</v>
      </c>
      <c r="M2" s="107" t="s">
        <v>74</v>
      </c>
    </row>
    <row r="3" spans="1:13" ht="12.75" outlineLevel="2">
      <c r="A3" s="87" t="s">
        <v>21</v>
      </c>
      <c r="B3" s="88" t="s">
        <v>39</v>
      </c>
      <c r="C3" s="108"/>
      <c r="D3" s="90">
        <v>2</v>
      </c>
      <c r="E3" s="108"/>
      <c r="F3" s="89"/>
      <c r="G3" s="112">
        <v>1</v>
      </c>
      <c r="H3" s="89"/>
      <c r="I3" s="108"/>
      <c r="J3" s="89"/>
      <c r="K3" s="108"/>
      <c r="L3" s="94"/>
      <c r="M3" s="116"/>
    </row>
    <row r="4" spans="1:13" ht="12.75" outlineLevel="2">
      <c r="A4" s="87" t="s">
        <v>21</v>
      </c>
      <c r="B4" s="88" t="s">
        <v>41</v>
      </c>
      <c r="C4" s="108"/>
      <c r="D4" s="89"/>
      <c r="E4" s="108"/>
      <c r="F4" s="89"/>
      <c r="G4" s="108"/>
      <c r="H4" s="89"/>
      <c r="I4" s="112">
        <v>1</v>
      </c>
      <c r="J4" s="89"/>
      <c r="K4" s="108"/>
      <c r="L4" s="89"/>
      <c r="M4" s="117"/>
    </row>
    <row r="5" spans="1:13" ht="12.75" outlineLevel="2">
      <c r="A5" s="87" t="s">
        <v>21</v>
      </c>
      <c r="B5" s="88" t="s">
        <v>42</v>
      </c>
      <c r="C5" s="108"/>
      <c r="D5" s="90">
        <v>1</v>
      </c>
      <c r="E5" s="108"/>
      <c r="F5" s="89"/>
      <c r="G5" s="108"/>
      <c r="H5" s="89"/>
      <c r="I5" s="108"/>
      <c r="J5" s="89"/>
      <c r="K5" s="108"/>
      <c r="L5" s="89"/>
      <c r="M5" s="117"/>
    </row>
    <row r="6" spans="1:13" ht="12.75" outlineLevel="2">
      <c r="A6" s="87" t="s">
        <v>21</v>
      </c>
      <c r="B6" s="88" t="s">
        <v>86</v>
      </c>
      <c r="C6" s="108"/>
      <c r="D6" s="89"/>
      <c r="E6" s="112">
        <v>1</v>
      </c>
      <c r="F6" s="89"/>
      <c r="G6" s="108"/>
      <c r="H6" s="89"/>
      <c r="I6" s="108"/>
      <c r="J6" s="89"/>
      <c r="K6" s="108"/>
      <c r="L6" s="89"/>
      <c r="M6" s="117"/>
    </row>
    <row r="7" spans="1:13" ht="12.75" outlineLevel="2">
      <c r="A7" s="87" t="s">
        <v>21</v>
      </c>
      <c r="B7" s="88" t="s">
        <v>57</v>
      </c>
      <c r="C7" s="108"/>
      <c r="D7" s="89"/>
      <c r="E7" s="112">
        <v>1</v>
      </c>
      <c r="F7" s="89"/>
      <c r="G7" s="108"/>
      <c r="H7" s="89"/>
      <c r="I7" s="108"/>
      <c r="J7" s="89"/>
      <c r="K7" s="108"/>
      <c r="L7" s="89"/>
      <c r="M7" s="117"/>
    </row>
    <row r="8" spans="1:13" ht="12.75" outlineLevel="2">
      <c r="A8" s="87" t="s">
        <v>21</v>
      </c>
      <c r="B8" s="88" t="s">
        <v>87</v>
      </c>
      <c r="C8" s="108"/>
      <c r="D8" s="89"/>
      <c r="E8" s="108"/>
      <c r="F8" s="89"/>
      <c r="G8" s="108"/>
      <c r="H8" s="90">
        <v>1</v>
      </c>
      <c r="I8" s="108"/>
      <c r="J8" s="89"/>
      <c r="K8" s="108"/>
      <c r="L8" s="89"/>
      <c r="M8" s="117"/>
    </row>
    <row r="9" spans="1:13" ht="12.75" outlineLevel="2">
      <c r="A9" s="87" t="s">
        <v>21</v>
      </c>
      <c r="B9" s="88" t="s">
        <v>88</v>
      </c>
      <c r="C9" s="108"/>
      <c r="D9" s="89"/>
      <c r="E9" s="108"/>
      <c r="F9" s="89"/>
      <c r="G9" s="112">
        <v>1</v>
      </c>
      <c r="H9" s="89"/>
      <c r="I9" s="108"/>
      <c r="J9" s="89"/>
      <c r="K9" s="108"/>
      <c r="L9" s="89"/>
      <c r="M9" s="117"/>
    </row>
    <row r="10" spans="1:13" ht="12.75" outlineLevel="2">
      <c r="A10" s="87" t="s">
        <v>21</v>
      </c>
      <c r="B10" s="88" t="s">
        <v>43</v>
      </c>
      <c r="C10" s="108"/>
      <c r="D10" s="89"/>
      <c r="E10" s="112">
        <v>1</v>
      </c>
      <c r="F10" s="89"/>
      <c r="G10" s="108"/>
      <c r="H10" s="89"/>
      <c r="I10" s="108"/>
      <c r="J10" s="89"/>
      <c r="K10" s="108"/>
      <c r="L10" s="89"/>
      <c r="M10" s="117"/>
    </row>
    <row r="11" spans="1:13" ht="12.75" outlineLevel="2">
      <c r="A11" s="87" t="s">
        <v>21</v>
      </c>
      <c r="B11" s="88" t="s">
        <v>44</v>
      </c>
      <c r="C11" s="108"/>
      <c r="D11" s="89"/>
      <c r="E11" s="112">
        <v>1</v>
      </c>
      <c r="F11" s="89"/>
      <c r="G11" s="108"/>
      <c r="H11" s="89"/>
      <c r="I11" s="108"/>
      <c r="J11" s="89"/>
      <c r="K11" s="108"/>
      <c r="L11" s="89"/>
      <c r="M11" s="117"/>
    </row>
    <row r="12" spans="1:13" ht="12.75" outlineLevel="2">
      <c r="A12" s="87" t="s">
        <v>21</v>
      </c>
      <c r="B12" s="88" t="s">
        <v>45</v>
      </c>
      <c r="C12" s="108"/>
      <c r="D12" s="90">
        <v>2</v>
      </c>
      <c r="E12" s="112">
        <v>5</v>
      </c>
      <c r="F12" s="89"/>
      <c r="G12" s="112">
        <v>1</v>
      </c>
      <c r="H12" s="89"/>
      <c r="I12" s="108"/>
      <c r="J12" s="89"/>
      <c r="K12" s="108"/>
      <c r="L12" s="89"/>
      <c r="M12" s="117"/>
    </row>
    <row r="13" spans="1:13" ht="12.75" outlineLevel="2">
      <c r="A13" s="87" t="s">
        <v>21</v>
      </c>
      <c r="B13" s="88" t="s">
        <v>55</v>
      </c>
      <c r="C13" s="108"/>
      <c r="D13" s="89"/>
      <c r="E13" s="108"/>
      <c r="F13" s="89"/>
      <c r="G13" s="108"/>
      <c r="H13" s="89"/>
      <c r="I13" s="108"/>
      <c r="J13" s="89"/>
      <c r="K13" s="108"/>
      <c r="L13" s="90">
        <v>1</v>
      </c>
      <c r="M13" s="117"/>
    </row>
    <row r="14" spans="1:13" ht="12.75" outlineLevel="2">
      <c r="A14" s="87" t="s">
        <v>21</v>
      </c>
      <c r="B14" s="88" t="s">
        <v>46</v>
      </c>
      <c r="C14" s="108"/>
      <c r="D14" s="89"/>
      <c r="E14" s="108"/>
      <c r="F14" s="89"/>
      <c r="G14" s="112">
        <v>1</v>
      </c>
      <c r="H14" s="89"/>
      <c r="I14" s="108"/>
      <c r="J14" s="89"/>
      <c r="K14" s="108"/>
      <c r="L14" s="89"/>
      <c r="M14" s="117"/>
    </row>
    <row r="15" spans="1:13" ht="12.75" outlineLevel="2">
      <c r="A15" s="87" t="s">
        <v>21</v>
      </c>
      <c r="B15" s="88" t="s">
        <v>77</v>
      </c>
      <c r="C15" s="108"/>
      <c r="D15" s="90">
        <v>1</v>
      </c>
      <c r="E15" s="108"/>
      <c r="F15" s="89"/>
      <c r="G15" s="108"/>
      <c r="H15" s="89"/>
      <c r="I15" s="108"/>
      <c r="J15" s="89"/>
      <c r="K15" s="108"/>
      <c r="L15" s="89"/>
      <c r="M15" s="117"/>
    </row>
    <row r="16" spans="1:13" ht="12.75" outlineLevel="2">
      <c r="A16" s="87" t="s">
        <v>21</v>
      </c>
      <c r="B16" s="88" t="s">
        <v>62</v>
      </c>
      <c r="C16" s="108"/>
      <c r="D16" s="89"/>
      <c r="E16" s="108"/>
      <c r="F16" s="89"/>
      <c r="G16" s="108"/>
      <c r="H16" s="90">
        <v>1</v>
      </c>
      <c r="I16" s="108"/>
      <c r="J16" s="89"/>
      <c r="K16" s="108"/>
      <c r="L16" s="89"/>
      <c r="M16" s="117"/>
    </row>
    <row r="17" spans="1:13" ht="13.5" outlineLevel="2" thickBot="1">
      <c r="A17" s="95" t="s">
        <v>21</v>
      </c>
      <c r="B17" s="91" t="s">
        <v>48</v>
      </c>
      <c r="C17" s="109"/>
      <c r="D17" s="92"/>
      <c r="E17" s="113">
        <v>1</v>
      </c>
      <c r="F17" s="92"/>
      <c r="G17" s="109"/>
      <c r="H17" s="92"/>
      <c r="I17" s="109"/>
      <c r="J17" s="92"/>
      <c r="K17" s="109"/>
      <c r="L17" s="92"/>
      <c r="M17" s="118"/>
    </row>
    <row r="18" spans="1:13" ht="14.25" outlineLevel="1" thickBot="1">
      <c r="A18" s="159" t="s">
        <v>90</v>
      </c>
      <c r="B18" s="160"/>
      <c r="C18" s="110">
        <f aca="true" t="shared" si="0" ref="C18:L18">SUBTOTAL(9,C3:C17)</f>
        <v>0</v>
      </c>
      <c r="D18" s="100">
        <f t="shared" si="0"/>
        <v>6</v>
      </c>
      <c r="E18" s="114">
        <f t="shared" si="0"/>
        <v>10</v>
      </c>
      <c r="F18" s="100">
        <f t="shared" si="0"/>
        <v>0</v>
      </c>
      <c r="G18" s="110">
        <f t="shared" si="0"/>
        <v>4</v>
      </c>
      <c r="H18" s="100">
        <f t="shared" si="0"/>
        <v>2</v>
      </c>
      <c r="I18" s="110">
        <f t="shared" si="0"/>
        <v>1</v>
      </c>
      <c r="J18" s="100">
        <f t="shared" si="0"/>
        <v>0</v>
      </c>
      <c r="K18" s="110">
        <f t="shared" si="0"/>
        <v>0</v>
      </c>
      <c r="L18" s="100">
        <f t="shared" si="0"/>
        <v>1</v>
      </c>
      <c r="M18" s="119">
        <f>SUM(C18:L18)</f>
        <v>24</v>
      </c>
    </row>
    <row r="19" spans="1:13" ht="12.75" outlineLevel="2">
      <c r="A19" s="96" t="s">
        <v>22</v>
      </c>
      <c r="B19" s="97" t="s">
        <v>39</v>
      </c>
      <c r="C19" s="111"/>
      <c r="D19" s="98"/>
      <c r="E19" s="115">
        <v>2</v>
      </c>
      <c r="F19" s="98"/>
      <c r="G19" s="115">
        <v>1</v>
      </c>
      <c r="H19" s="98"/>
      <c r="I19" s="111"/>
      <c r="J19" s="98"/>
      <c r="K19" s="111"/>
      <c r="L19" s="98"/>
      <c r="M19" s="120"/>
    </row>
    <row r="20" spans="1:13" ht="12.75" outlineLevel="2">
      <c r="A20" s="87" t="s">
        <v>22</v>
      </c>
      <c r="B20" s="88" t="s">
        <v>40</v>
      </c>
      <c r="C20" s="108"/>
      <c r="D20" s="89"/>
      <c r="E20" s="108"/>
      <c r="F20" s="89"/>
      <c r="G20" s="112">
        <v>1</v>
      </c>
      <c r="H20" s="89"/>
      <c r="I20" s="108"/>
      <c r="J20" s="89"/>
      <c r="K20" s="108"/>
      <c r="L20" s="89"/>
      <c r="M20" s="117"/>
    </row>
    <row r="21" spans="1:13" ht="12.75" outlineLevel="2">
      <c r="A21" s="87" t="s">
        <v>22</v>
      </c>
      <c r="B21" s="88" t="s">
        <v>79</v>
      </c>
      <c r="C21" s="108"/>
      <c r="D21" s="89"/>
      <c r="E21" s="108"/>
      <c r="F21" s="89"/>
      <c r="G21" s="108"/>
      <c r="H21" s="89"/>
      <c r="I21" s="108"/>
      <c r="J21" s="89"/>
      <c r="K21" s="108"/>
      <c r="L21" s="90">
        <v>1</v>
      </c>
      <c r="M21" s="117"/>
    </row>
    <row r="22" spans="1:13" ht="12.75" outlineLevel="2">
      <c r="A22" s="87" t="s">
        <v>22</v>
      </c>
      <c r="B22" s="88" t="s">
        <v>49</v>
      </c>
      <c r="C22" s="108"/>
      <c r="D22" s="89"/>
      <c r="E22" s="112">
        <v>1</v>
      </c>
      <c r="F22" s="89"/>
      <c r="G22" s="108"/>
      <c r="H22" s="89"/>
      <c r="I22" s="108"/>
      <c r="J22" s="89"/>
      <c r="K22" s="108"/>
      <c r="L22" s="89"/>
      <c r="M22" s="117"/>
    </row>
    <row r="23" spans="1:13" ht="12.75" outlineLevel="2">
      <c r="A23" s="87" t="s">
        <v>22</v>
      </c>
      <c r="B23" s="88" t="s">
        <v>89</v>
      </c>
      <c r="C23" s="108"/>
      <c r="D23" s="89"/>
      <c r="E23" s="108"/>
      <c r="F23" s="89"/>
      <c r="G23" s="112">
        <v>1</v>
      </c>
      <c r="H23" s="89"/>
      <c r="I23" s="108"/>
      <c r="J23" s="89"/>
      <c r="K23" s="108"/>
      <c r="L23" s="89"/>
      <c r="M23" s="117"/>
    </row>
    <row r="24" spans="1:13" ht="12.75" outlineLevel="2">
      <c r="A24" s="87" t="s">
        <v>22</v>
      </c>
      <c r="B24" s="88" t="s">
        <v>50</v>
      </c>
      <c r="C24" s="108"/>
      <c r="D24" s="89"/>
      <c r="E24" s="112">
        <v>1</v>
      </c>
      <c r="F24" s="89"/>
      <c r="G24" s="108"/>
      <c r="H24" s="89"/>
      <c r="I24" s="108"/>
      <c r="J24" s="89"/>
      <c r="K24" s="108"/>
      <c r="L24" s="89"/>
      <c r="M24" s="117"/>
    </row>
    <row r="25" spans="1:13" ht="12.75" outlineLevel="2">
      <c r="A25" s="87" t="s">
        <v>22</v>
      </c>
      <c r="B25" s="88" t="s">
        <v>58</v>
      </c>
      <c r="C25" s="108"/>
      <c r="D25" s="89"/>
      <c r="E25" s="112">
        <v>1</v>
      </c>
      <c r="F25" s="89"/>
      <c r="G25" s="108"/>
      <c r="H25" s="89"/>
      <c r="I25" s="108"/>
      <c r="J25" s="89"/>
      <c r="K25" s="108"/>
      <c r="L25" s="89"/>
      <c r="M25" s="117"/>
    </row>
    <row r="26" spans="1:13" ht="12.75" outlineLevel="2">
      <c r="A26" s="87" t="s">
        <v>22</v>
      </c>
      <c r="B26" s="88" t="s">
        <v>45</v>
      </c>
      <c r="C26" s="108"/>
      <c r="D26" s="89"/>
      <c r="E26" s="108"/>
      <c r="F26" s="89"/>
      <c r="G26" s="112">
        <v>1</v>
      </c>
      <c r="H26" s="89"/>
      <c r="I26" s="108"/>
      <c r="J26" s="89"/>
      <c r="K26" s="108"/>
      <c r="L26" s="89"/>
      <c r="M26" s="117"/>
    </row>
    <row r="27" spans="1:13" ht="12.75" outlineLevel="2">
      <c r="A27" s="87" t="s">
        <v>22</v>
      </c>
      <c r="B27" s="88" t="s">
        <v>46</v>
      </c>
      <c r="C27" s="108"/>
      <c r="D27" s="89"/>
      <c r="E27" s="108"/>
      <c r="F27" s="89"/>
      <c r="G27" s="108"/>
      <c r="H27" s="90">
        <v>1</v>
      </c>
      <c r="I27" s="108"/>
      <c r="J27" s="89"/>
      <c r="K27" s="108"/>
      <c r="L27" s="89"/>
      <c r="M27" s="117"/>
    </row>
    <row r="28" spans="1:13" ht="12.75" outlineLevel="2">
      <c r="A28" s="87" t="s">
        <v>22</v>
      </c>
      <c r="B28" s="88" t="s">
        <v>77</v>
      </c>
      <c r="C28" s="108"/>
      <c r="D28" s="90">
        <v>1</v>
      </c>
      <c r="E28" s="108"/>
      <c r="F28" s="89"/>
      <c r="G28" s="108"/>
      <c r="H28" s="89"/>
      <c r="I28" s="108"/>
      <c r="J28" s="89"/>
      <c r="K28" s="108"/>
      <c r="L28" s="89"/>
      <c r="M28" s="117"/>
    </row>
    <row r="29" spans="1:13" ht="12.75" outlineLevel="2">
      <c r="A29" s="87" t="s">
        <v>22</v>
      </c>
      <c r="B29" s="88" t="s">
        <v>47</v>
      </c>
      <c r="C29" s="108"/>
      <c r="D29" s="89"/>
      <c r="E29" s="112">
        <v>1</v>
      </c>
      <c r="F29" s="89"/>
      <c r="G29" s="108"/>
      <c r="H29" s="89"/>
      <c r="I29" s="108"/>
      <c r="J29" s="90">
        <v>1</v>
      </c>
      <c r="K29" s="108"/>
      <c r="L29" s="89"/>
      <c r="M29" s="117"/>
    </row>
    <row r="30" spans="1:13" ht="13.5" outlineLevel="2" thickBot="1">
      <c r="A30" s="95" t="s">
        <v>22</v>
      </c>
      <c r="B30" s="91" t="s">
        <v>51</v>
      </c>
      <c r="C30" s="109"/>
      <c r="D30" s="92"/>
      <c r="E30" s="113">
        <v>1</v>
      </c>
      <c r="F30" s="92"/>
      <c r="G30" s="109"/>
      <c r="H30" s="93">
        <v>1</v>
      </c>
      <c r="I30" s="109"/>
      <c r="J30" s="92"/>
      <c r="K30" s="109"/>
      <c r="L30" s="92"/>
      <c r="M30" s="118"/>
    </row>
    <row r="31" spans="1:13" ht="14.25" outlineLevel="1" thickBot="1">
      <c r="A31" s="159" t="s">
        <v>91</v>
      </c>
      <c r="B31" s="160"/>
      <c r="C31" s="110">
        <f aca="true" t="shared" si="1" ref="C31:L31">SUBTOTAL(9,C19:C30)</f>
        <v>0</v>
      </c>
      <c r="D31" s="100">
        <f t="shared" si="1"/>
        <v>1</v>
      </c>
      <c r="E31" s="114">
        <f t="shared" si="1"/>
        <v>7</v>
      </c>
      <c r="F31" s="100">
        <f t="shared" si="1"/>
        <v>0</v>
      </c>
      <c r="G31" s="110">
        <f t="shared" si="1"/>
        <v>4</v>
      </c>
      <c r="H31" s="101">
        <f t="shared" si="1"/>
        <v>2</v>
      </c>
      <c r="I31" s="110">
        <f t="shared" si="1"/>
        <v>0</v>
      </c>
      <c r="J31" s="100">
        <f t="shared" si="1"/>
        <v>1</v>
      </c>
      <c r="K31" s="110">
        <f t="shared" si="1"/>
        <v>0</v>
      </c>
      <c r="L31" s="100">
        <f t="shared" si="1"/>
        <v>1</v>
      </c>
      <c r="M31" s="121">
        <f>SUM(C31:L31)</f>
        <v>16</v>
      </c>
    </row>
    <row r="32" spans="1:13" ht="12.75" outlineLevel="2">
      <c r="A32" s="96" t="s">
        <v>23</v>
      </c>
      <c r="B32" s="97" t="s">
        <v>39</v>
      </c>
      <c r="C32" s="111"/>
      <c r="D32" s="98"/>
      <c r="E32" s="115">
        <v>1</v>
      </c>
      <c r="F32" s="98"/>
      <c r="G32" s="111"/>
      <c r="H32" s="98"/>
      <c r="I32" s="111"/>
      <c r="J32" s="98"/>
      <c r="K32" s="111"/>
      <c r="L32" s="98"/>
      <c r="M32" s="120"/>
    </row>
    <row r="33" spans="1:13" ht="12.75" outlineLevel="2">
      <c r="A33" s="87" t="s">
        <v>23</v>
      </c>
      <c r="B33" s="88" t="s">
        <v>59</v>
      </c>
      <c r="C33" s="108"/>
      <c r="D33" s="89"/>
      <c r="E33" s="108"/>
      <c r="F33" s="89"/>
      <c r="G33" s="112">
        <v>1</v>
      </c>
      <c r="H33" s="89"/>
      <c r="I33" s="108"/>
      <c r="J33" s="89"/>
      <c r="K33" s="108"/>
      <c r="L33" s="89"/>
      <c r="M33" s="117"/>
    </row>
    <row r="34" spans="1:13" ht="12.75" outlineLevel="2">
      <c r="A34" s="87" t="s">
        <v>23</v>
      </c>
      <c r="B34" s="88" t="s">
        <v>45</v>
      </c>
      <c r="C34" s="108"/>
      <c r="D34" s="89"/>
      <c r="E34" s="108"/>
      <c r="F34" s="90">
        <v>1</v>
      </c>
      <c r="G34" s="112">
        <v>1</v>
      </c>
      <c r="H34" s="89"/>
      <c r="I34" s="108"/>
      <c r="J34" s="89"/>
      <c r="K34" s="108"/>
      <c r="L34" s="90">
        <v>1</v>
      </c>
      <c r="M34" s="117"/>
    </row>
    <row r="35" spans="1:13" ht="12.75" outlineLevel="2">
      <c r="A35" s="87" t="s">
        <v>23</v>
      </c>
      <c r="B35" s="88" t="s">
        <v>77</v>
      </c>
      <c r="C35" s="108"/>
      <c r="D35" s="89"/>
      <c r="E35" s="112">
        <v>1</v>
      </c>
      <c r="F35" s="89"/>
      <c r="G35" s="108"/>
      <c r="H35" s="89"/>
      <c r="I35" s="108"/>
      <c r="J35" s="89"/>
      <c r="K35" s="108"/>
      <c r="L35" s="89"/>
      <c r="M35" s="117"/>
    </row>
    <row r="36" spans="1:13" ht="13.5" outlineLevel="2" thickBot="1">
      <c r="A36" s="95" t="s">
        <v>23</v>
      </c>
      <c r="B36" s="91" t="s">
        <v>51</v>
      </c>
      <c r="C36" s="109"/>
      <c r="D36" s="92"/>
      <c r="E36" s="109"/>
      <c r="F36" s="92"/>
      <c r="G36" s="109"/>
      <c r="H36" s="93">
        <v>1</v>
      </c>
      <c r="I36" s="109"/>
      <c r="J36" s="92"/>
      <c r="K36" s="109"/>
      <c r="L36" s="92"/>
      <c r="M36" s="118"/>
    </row>
    <row r="37" spans="1:13" ht="14.25" outlineLevel="1" thickBot="1">
      <c r="A37" s="159" t="s">
        <v>92</v>
      </c>
      <c r="B37" s="160"/>
      <c r="C37" s="110">
        <f aca="true" t="shared" si="2" ref="C37:L37">SUBTOTAL(9,C32:C36)</f>
        <v>0</v>
      </c>
      <c r="D37" s="100">
        <f t="shared" si="2"/>
        <v>0</v>
      </c>
      <c r="E37" s="110">
        <f t="shared" si="2"/>
        <v>2</v>
      </c>
      <c r="F37" s="100">
        <f t="shared" si="2"/>
        <v>1</v>
      </c>
      <c r="G37" s="110">
        <f t="shared" si="2"/>
        <v>2</v>
      </c>
      <c r="H37" s="101">
        <f t="shared" si="2"/>
        <v>1</v>
      </c>
      <c r="I37" s="110">
        <f t="shared" si="2"/>
        <v>0</v>
      </c>
      <c r="J37" s="100">
        <f t="shared" si="2"/>
        <v>0</v>
      </c>
      <c r="K37" s="110">
        <f t="shared" si="2"/>
        <v>0</v>
      </c>
      <c r="L37" s="100">
        <f t="shared" si="2"/>
        <v>1</v>
      </c>
      <c r="M37" s="121">
        <f>SUM(C37:L37)</f>
        <v>7</v>
      </c>
    </row>
    <row r="38" spans="1:13" ht="12.75" outlineLevel="2">
      <c r="A38" s="96" t="s">
        <v>24</v>
      </c>
      <c r="B38" s="97" t="s">
        <v>52</v>
      </c>
      <c r="C38" s="111"/>
      <c r="D38" s="98"/>
      <c r="E38" s="111"/>
      <c r="F38" s="98"/>
      <c r="G38" s="111"/>
      <c r="H38" s="99">
        <v>2</v>
      </c>
      <c r="I38" s="111"/>
      <c r="J38" s="98"/>
      <c r="K38" s="111"/>
      <c r="L38" s="98"/>
      <c r="M38" s="120"/>
    </row>
    <row r="39" spans="1:13" ht="12.75" outlineLevel="2">
      <c r="A39" s="87" t="s">
        <v>24</v>
      </c>
      <c r="B39" s="88" t="s">
        <v>60</v>
      </c>
      <c r="C39" s="108"/>
      <c r="D39" s="89"/>
      <c r="E39" s="108"/>
      <c r="F39" s="89"/>
      <c r="G39" s="112">
        <v>1</v>
      </c>
      <c r="H39" s="89"/>
      <c r="I39" s="108"/>
      <c r="J39" s="89"/>
      <c r="K39" s="108"/>
      <c r="L39" s="89"/>
      <c r="M39" s="117"/>
    </row>
    <row r="40" spans="1:13" ht="13.5" outlineLevel="2" thickBot="1">
      <c r="A40" s="95" t="s">
        <v>24</v>
      </c>
      <c r="B40" s="91" t="s">
        <v>45</v>
      </c>
      <c r="C40" s="109"/>
      <c r="D40" s="93">
        <v>1</v>
      </c>
      <c r="E40" s="109"/>
      <c r="F40" s="92"/>
      <c r="G40" s="113">
        <v>1</v>
      </c>
      <c r="H40" s="92"/>
      <c r="I40" s="109"/>
      <c r="J40" s="92"/>
      <c r="K40" s="109"/>
      <c r="L40" s="92"/>
      <c r="M40" s="118"/>
    </row>
    <row r="41" spans="1:13" ht="14.25" outlineLevel="1" thickBot="1">
      <c r="A41" s="159" t="s">
        <v>75</v>
      </c>
      <c r="B41" s="160"/>
      <c r="C41" s="110">
        <f aca="true" t="shared" si="3" ref="C41:L41">SUBTOTAL(9,C38:C40)</f>
        <v>0</v>
      </c>
      <c r="D41" s="101">
        <f t="shared" si="3"/>
        <v>1</v>
      </c>
      <c r="E41" s="110">
        <f t="shared" si="3"/>
        <v>0</v>
      </c>
      <c r="F41" s="100">
        <f t="shared" si="3"/>
        <v>0</v>
      </c>
      <c r="G41" s="114">
        <f t="shared" si="3"/>
        <v>2</v>
      </c>
      <c r="H41" s="100">
        <f t="shared" si="3"/>
        <v>2</v>
      </c>
      <c r="I41" s="110">
        <f t="shared" si="3"/>
        <v>0</v>
      </c>
      <c r="J41" s="100">
        <f t="shared" si="3"/>
        <v>0</v>
      </c>
      <c r="K41" s="110">
        <f t="shared" si="3"/>
        <v>0</v>
      </c>
      <c r="L41" s="100">
        <f t="shared" si="3"/>
        <v>0</v>
      </c>
      <c r="M41" s="121">
        <f>SUM(C41:L41)</f>
        <v>5</v>
      </c>
    </row>
    <row r="42" spans="1:13" ht="12.75" outlineLevel="2">
      <c r="A42" s="96" t="s">
        <v>25</v>
      </c>
      <c r="B42" s="97" t="s">
        <v>39</v>
      </c>
      <c r="C42" s="111"/>
      <c r="D42" s="98"/>
      <c r="E42" s="115">
        <v>1</v>
      </c>
      <c r="F42" s="98"/>
      <c r="G42" s="111"/>
      <c r="H42" s="98"/>
      <c r="I42" s="111"/>
      <c r="J42" s="98"/>
      <c r="K42" s="111"/>
      <c r="L42" s="98"/>
      <c r="M42" s="120"/>
    </row>
    <row r="43" spans="1:13" ht="12.75" outlineLevel="2">
      <c r="A43" s="87" t="s">
        <v>25</v>
      </c>
      <c r="B43" s="88" t="s">
        <v>42</v>
      </c>
      <c r="C43" s="108"/>
      <c r="D43" s="89"/>
      <c r="E43" s="112">
        <v>1</v>
      </c>
      <c r="F43" s="89"/>
      <c r="G43" s="108"/>
      <c r="H43" s="89"/>
      <c r="I43" s="108"/>
      <c r="J43" s="90">
        <v>1</v>
      </c>
      <c r="K43" s="108"/>
      <c r="L43" s="89"/>
      <c r="M43" s="117"/>
    </row>
    <row r="44" spans="1:13" ht="12.75" outlineLevel="2">
      <c r="A44" s="87" t="s">
        <v>25</v>
      </c>
      <c r="B44" s="88" t="s">
        <v>57</v>
      </c>
      <c r="C44" s="108"/>
      <c r="D44" s="90">
        <v>1</v>
      </c>
      <c r="E44" s="108"/>
      <c r="F44" s="89"/>
      <c r="G44" s="108"/>
      <c r="H44" s="89"/>
      <c r="I44" s="108"/>
      <c r="J44" s="89"/>
      <c r="K44" s="108"/>
      <c r="L44" s="89"/>
      <c r="M44" s="117"/>
    </row>
    <row r="45" spans="1:13" ht="12.75" outlineLevel="2">
      <c r="A45" s="87" t="s">
        <v>25</v>
      </c>
      <c r="B45" s="88" t="s">
        <v>79</v>
      </c>
      <c r="C45" s="108"/>
      <c r="D45" s="89"/>
      <c r="E45" s="112">
        <v>1</v>
      </c>
      <c r="F45" s="89"/>
      <c r="G45" s="112">
        <v>1</v>
      </c>
      <c r="H45" s="89"/>
      <c r="I45" s="108"/>
      <c r="J45" s="90">
        <v>2</v>
      </c>
      <c r="K45" s="108"/>
      <c r="L45" s="89"/>
      <c r="M45" s="117"/>
    </row>
    <row r="46" spans="1:13" ht="12.75" outlineLevel="2">
      <c r="A46" s="87" t="s">
        <v>25</v>
      </c>
      <c r="B46" s="88" t="s">
        <v>61</v>
      </c>
      <c r="C46" s="108"/>
      <c r="D46" s="89"/>
      <c r="E46" s="112">
        <v>2</v>
      </c>
      <c r="F46" s="89"/>
      <c r="G46" s="108"/>
      <c r="H46" s="89"/>
      <c r="I46" s="108"/>
      <c r="J46" s="89"/>
      <c r="K46" s="108"/>
      <c r="L46" s="89"/>
      <c r="M46" s="117"/>
    </row>
    <row r="47" spans="1:13" ht="12.75" outlineLevel="2">
      <c r="A47" s="87" t="s">
        <v>25</v>
      </c>
      <c r="B47" s="88" t="s">
        <v>78</v>
      </c>
      <c r="C47" s="108"/>
      <c r="D47" s="89"/>
      <c r="E47" s="108"/>
      <c r="F47" s="89"/>
      <c r="G47" s="112">
        <v>1</v>
      </c>
      <c r="H47" s="89"/>
      <c r="I47" s="108"/>
      <c r="J47" s="89"/>
      <c r="K47" s="108"/>
      <c r="L47" s="90">
        <v>1</v>
      </c>
      <c r="M47" s="117"/>
    </row>
    <row r="48" spans="1:13" ht="12.75" outlineLevel="2">
      <c r="A48" s="87" t="s">
        <v>25</v>
      </c>
      <c r="B48" s="88" t="s">
        <v>53</v>
      </c>
      <c r="C48" s="108"/>
      <c r="D48" s="89"/>
      <c r="E48" s="112">
        <v>1</v>
      </c>
      <c r="F48" s="89"/>
      <c r="G48" s="108"/>
      <c r="H48" s="89"/>
      <c r="I48" s="108"/>
      <c r="J48" s="89"/>
      <c r="K48" s="108"/>
      <c r="L48" s="90">
        <v>2</v>
      </c>
      <c r="M48" s="117"/>
    </row>
    <row r="49" spans="1:13" ht="12.75" outlineLevel="2">
      <c r="A49" s="87" t="s">
        <v>25</v>
      </c>
      <c r="B49" s="88" t="s">
        <v>50</v>
      </c>
      <c r="C49" s="108"/>
      <c r="D49" s="89"/>
      <c r="E49" s="112">
        <v>1</v>
      </c>
      <c r="F49" s="89"/>
      <c r="G49" s="108"/>
      <c r="H49" s="89"/>
      <c r="I49" s="108"/>
      <c r="J49" s="90">
        <v>1</v>
      </c>
      <c r="K49" s="108"/>
      <c r="L49" s="89"/>
      <c r="M49" s="117"/>
    </row>
    <row r="50" spans="1:13" ht="12.75" outlineLevel="2">
      <c r="A50" s="87" t="s">
        <v>25</v>
      </c>
      <c r="B50" s="88" t="s">
        <v>54</v>
      </c>
      <c r="C50" s="108"/>
      <c r="D50" s="89"/>
      <c r="E50" s="108"/>
      <c r="F50" s="89"/>
      <c r="G50" s="108"/>
      <c r="H50" s="89"/>
      <c r="I50" s="108"/>
      <c r="J50" s="90">
        <v>1</v>
      </c>
      <c r="K50" s="108"/>
      <c r="L50" s="89"/>
      <c r="M50" s="117"/>
    </row>
    <row r="51" spans="1:13" ht="12.75" outlineLevel="2">
      <c r="A51" s="87" t="s">
        <v>25</v>
      </c>
      <c r="B51" s="88" t="s">
        <v>44</v>
      </c>
      <c r="C51" s="108"/>
      <c r="D51" s="89"/>
      <c r="E51" s="108"/>
      <c r="F51" s="90">
        <v>1</v>
      </c>
      <c r="G51" s="108"/>
      <c r="H51" s="89"/>
      <c r="I51" s="108"/>
      <c r="J51" s="90">
        <v>1</v>
      </c>
      <c r="K51" s="108"/>
      <c r="L51" s="89"/>
      <c r="M51" s="117"/>
    </row>
    <row r="52" spans="1:13" ht="12.75" outlineLevel="2">
      <c r="A52" s="87" t="s">
        <v>25</v>
      </c>
      <c r="B52" s="88" t="s">
        <v>59</v>
      </c>
      <c r="C52" s="108"/>
      <c r="D52" s="89"/>
      <c r="E52" s="108"/>
      <c r="F52" s="89"/>
      <c r="G52" s="112">
        <v>1</v>
      </c>
      <c r="H52" s="89"/>
      <c r="I52" s="108"/>
      <c r="J52" s="89"/>
      <c r="K52" s="108"/>
      <c r="L52" s="89"/>
      <c r="M52" s="117"/>
    </row>
    <row r="53" spans="1:13" ht="12.75" outlineLevel="2">
      <c r="A53" s="87" t="s">
        <v>25</v>
      </c>
      <c r="B53" s="88" t="s">
        <v>60</v>
      </c>
      <c r="C53" s="108"/>
      <c r="D53" s="89"/>
      <c r="E53" s="108"/>
      <c r="F53" s="89"/>
      <c r="G53" s="108"/>
      <c r="H53" s="89"/>
      <c r="I53" s="108"/>
      <c r="J53" s="90">
        <v>1</v>
      </c>
      <c r="K53" s="108"/>
      <c r="L53" s="89"/>
      <c r="M53" s="117"/>
    </row>
    <row r="54" spans="1:13" ht="12.75" outlineLevel="2">
      <c r="A54" s="87" t="s">
        <v>25</v>
      </c>
      <c r="B54" s="88" t="s">
        <v>45</v>
      </c>
      <c r="C54" s="112">
        <v>1</v>
      </c>
      <c r="D54" s="90">
        <v>1</v>
      </c>
      <c r="E54" s="108"/>
      <c r="F54" s="90">
        <v>1</v>
      </c>
      <c r="G54" s="112">
        <v>1</v>
      </c>
      <c r="H54" s="89"/>
      <c r="I54" s="108"/>
      <c r="J54" s="90">
        <v>2</v>
      </c>
      <c r="K54" s="108"/>
      <c r="L54" s="89"/>
      <c r="M54" s="117"/>
    </row>
    <row r="55" spans="1:13" ht="12.75" outlineLevel="2">
      <c r="A55" s="87" t="s">
        <v>25</v>
      </c>
      <c r="B55" s="88" t="s">
        <v>55</v>
      </c>
      <c r="C55" s="108"/>
      <c r="D55" s="89"/>
      <c r="E55" s="112">
        <v>1</v>
      </c>
      <c r="F55" s="89"/>
      <c r="G55" s="108"/>
      <c r="H55" s="89"/>
      <c r="I55" s="108"/>
      <c r="J55" s="90">
        <v>1</v>
      </c>
      <c r="K55" s="108"/>
      <c r="L55" s="89"/>
      <c r="M55" s="117"/>
    </row>
    <row r="56" spans="1:13" ht="12.75" outlineLevel="2">
      <c r="A56" s="87" t="s">
        <v>25</v>
      </c>
      <c r="B56" s="88" t="s">
        <v>47</v>
      </c>
      <c r="C56" s="108"/>
      <c r="D56" s="89"/>
      <c r="E56" s="112">
        <v>1</v>
      </c>
      <c r="F56" s="89"/>
      <c r="G56" s="108"/>
      <c r="H56" s="89"/>
      <c r="I56" s="108"/>
      <c r="J56" s="89"/>
      <c r="K56" s="108"/>
      <c r="L56" s="89"/>
      <c r="M56" s="117"/>
    </row>
    <row r="57" spans="1:13" ht="13.5" outlineLevel="2" thickBot="1">
      <c r="A57" s="95" t="s">
        <v>25</v>
      </c>
      <c r="B57" s="91" t="s">
        <v>62</v>
      </c>
      <c r="C57" s="109"/>
      <c r="D57" s="92"/>
      <c r="E57" s="109"/>
      <c r="F57" s="92"/>
      <c r="G57" s="109"/>
      <c r="H57" s="92"/>
      <c r="I57" s="109"/>
      <c r="J57" s="93">
        <v>1</v>
      </c>
      <c r="K57" s="109"/>
      <c r="L57" s="92"/>
      <c r="M57" s="118"/>
    </row>
    <row r="58" spans="1:13" ht="14.25" outlineLevel="1" thickBot="1">
      <c r="A58" s="159" t="s">
        <v>93</v>
      </c>
      <c r="B58" s="160"/>
      <c r="C58" s="110">
        <f aca="true" t="shared" si="4" ref="C58:L58">SUBTOTAL(9,C42:C57)</f>
        <v>1</v>
      </c>
      <c r="D58" s="100">
        <f t="shared" si="4"/>
        <v>2</v>
      </c>
      <c r="E58" s="110">
        <f t="shared" si="4"/>
        <v>9</v>
      </c>
      <c r="F58" s="100">
        <f t="shared" si="4"/>
        <v>2</v>
      </c>
      <c r="G58" s="110">
        <f t="shared" si="4"/>
        <v>4</v>
      </c>
      <c r="H58" s="100">
        <f t="shared" si="4"/>
        <v>0</v>
      </c>
      <c r="I58" s="110">
        <f t="shared" si="4"/>
        <v>0</v>
      </c>
      <c r="J58" s="101">
        <f t="shared" si="4"/>
        <v>11</v>
      </c>
      <c r="K58" s="110">
        <f t="shared" si="4"/>
        <v>0</v>
      </c>
      <c r="L58" s="100">
        <f t="shared" si="4"/>
        <v>3</v>
      </c>
      <c r="M58" s="121">
        <f>SUM(C58:L58)</f>
        <v>32</v>
      </c>
    </row>
    <row r="59" spans="1:13" ht="12.75" outlineLevel="2">
      <c r="A59" s="96" t="s">
        <v>26</v>
      </c>
      <c r="B59" s="97" t="s">
        <v>40</v>
      </c>
      <c r="C59" s="111"/>
      <c r="D59" s="98"/>
      <c r="E59" s="111"/>
      <c r="F59" s="98"/>
      <c r="G59" s="111"/>
      <c r="H59" s="98"/>
      <c r="I59" s="111"/>
      <c r="J59" s="99">
        <v>1</v>
      </c>
      <c r="K59" s="111"/>
      <c r="L59" s="98"/>
      <c r="M59" s="120"/>
    </row>
    <row r="60" spans="1:13" ht="12.75" outlineLevel="2">
      <c r="A60" s="87" t="s">
        <v>26</v>
      </c>
      <c r="B60" s="88" t="s">
        <v>59</v>
      </c>
      <c r="C60" s="108"/>
      <c r="D60" s="89"/>
      <c r="E60" s="108"/>
      <c r="F60" s="89"/>
      <c r="G60" s="112">
        <v>1</v>
      </c>
      <c r="H60" s="89"/>
      <c r="I60" s="108"/>
      <c r="J60" s="89"/>
      <c r="K60" s="108"/>
      <c r="L60" s="89"/>
      <c r="M60" s="117"/>
    </row>
    <row r="61" spans="1:13" ht="12.75" outlineLevel="2">
      <c r="A61" s="87" t="s">
        <v>26</v>
      </c>
      <c r="B61" s="88" t="s">
        <v>45</v>
      </c>
      <c r="C61" s="108"/>
      <c r="D61" s="89"/>
      <c r="E61" s="112">
        <v>2</v>
      </c>
      <c r="F61" s="89"/>
      <c r="G61" s="108"/>
      <c r="H61" s="89"/>
      <c r="I61" s="108"/>
      <c r="J61" s="89"/>
      <c r="K61" s="108"/>
      <c r="L61" s="89"/>
      <c r="M61" s="117"/>
    </row>
    <row r="62" spans="1:13" ht="12.75" outlineLevel="2">
      <c r="A62" s="87" t="s">
        <v>26</v>
      </c>
      <c r="B62" s="88" t="s">
        <v>47</v>
      </c>
      <c r="C62" s="108"/>
      <c r="D62" s="89"/>
      <c r="E62" s="108"/>
      <c r="F62" s="89"/>
      <c r="G62" s="112">
        <v>1</v>
      </c>
      <c r="H62" s="89"/>
      <c r="I62" s="108"/>
      <c r="J62" s="89"/>
      <c r="K62" s="108"/>
      <c r="L62" s="89"/>
      <c r="M62" s="117"/>
    </row>
    <row r="63" spans="1:13" ht="13.5" outlineLevel="2" thickBot="1">
      <c r="A63" s="95" t="s">
        <v>26</v>
      </c>
      <c r="B63" s="91" t="s">
        <v>56</v>
      </c>
      <c r="C63" s="109"/>
      <c r="D63" s="92"/>
      <c r="E63" s="113">
        <v>1</v>
      </c>
      <c r="F63" s="92"/>
      <c r="G63" s="109"/>
      <c r="H63" s="92"/>
      <c r="I63" s="109"/>
      <c r="J63" s="92"/>
      <c r="K63" s="109"/>
      <c r="L63" s="92"/>
      <c r="M63" s="118"/>
    </row>
    <row r="64" spans="1:13" ht="14.25" outlineLevel="1" thickBot="1">
      <c r="A64" s="159" t="s">
        <v>94</v>
      </c>
      <c r="B64" s="160"/>
      <c r="C64" s="110">
        <f aca="true" t="shared" si="5" ref="C64:L64">SUBTOTAL(9,C59:C63)</f>
        <v>0</v>
      </c>
      <c r="D64" s="100">
        <f t="shared" si="5"/>
        <v>0</v>
      </c>
      <c r="E64" s="114">
        <f t="shared" si="5"/>
        <v>3</v>
      </c>
      <c r="F64" s="100">
        <f t="shared" si="5"/>
        <v>0</v>
      </c>
      <c r="G64" s="110">
        <f t="shared" si="5"/>
        <v>2</v>
      </c>
      <c r="H64" s="100">
        <f t="shared" si="5"/>
        <v>0</v>
      </c>
      <c r="I64" s="110">
        <f t="shared" si="5"/>
        <v>0</v>
      </c>
      <c r="J64" s="100">
        <f t="shared" si="5"/>
        <v>1</v>
      </c>
      <c r="K64" s="110">
        <f t="shared" si="5"/>
        <v>0</v>
      </c>
      <c r="L64" s="100">
        <f t="shared" si="5"/>
        <v>0</v>
      </c>
      <c r="M64" s="121">
        <f>SUM(C64:L64)</f>
        <v>6</v>
      </c>
    </row>
    <row r="65" spans="1:13" ht="12.75" outlineLevel="2">
      <c r="A65" s="96" t="s">
        <v>27</v>
      </c>
      <c r="B65" s="97" t="s">
        <v>39</v>
      </c>
      <c r="C65" s="111"/>
      <c r="D65" s="98"/>
      <c r="E65" s="111"/>
      <c r="F65" s="98"/>
      <c r="G65" s="111"/>
      <c r="H65" s="98"/>
      <c r="I65" s="111"/>
      <c r="J65" s="98"/>
      <c r="K65" s="115">
        <v>1</v>
      </c>
      <c r="L65" s="98"/>
      <c r="M65" s="120"/>
    </row>
    <row r="66" spans="1:13" ht="12.75" outlineLevel="2">
      <c r="A66" s="87" t="s">
        <v>27</v>
      </c>
      <c r="B66" s="88" t="s">
        <v>79</v>
      </c>
      <c r="C66" s="108"/>
      <c r="D66" s="89"/>
      <c r="E66" s="108"/>
      <c r="F66" s="89"/>
      <c r="G66" s="108"/>
      <c r="H66" s="89"/>
      <c r="I66" s="108"/>
      <c r="J66" s="90">
        <v>1</v>
      </c>
      <c r="K66" s="108"/>
      <c r="L66" s="89"/>
      <c r="M66" s="117"/>
    </row>
    <row r="67" spans="1:13" ht="12.75" outlineLevel="2">
      <c r="A67" s="87" t="s">
        <v>27</v>
      </c>
      <c r="B67" s="88" t="s">
        <v>44</v>
      </c>
      <c r="C67" s="108"/>
      <c r="D67" s="89"/>
      <c r="E67" s="108"/>
      <c r="F67" s="89"/>
      <c r="G67" s="108"/>
      <c r="H67" s="89"/>
      <c r="I67" s="108"/>
      <c r="J67" s="89"/>
      <c r="K67" s="112">
        <v>1</v>
      </c>
      <c r="L67" s="89"/>
      <c r="M67" s="117"/>
    </row>
    <row r="68" spans="1:13" ht="13.5" outlineLevel="2" thickBot="1">
      <c r="A68" s="95" t="s">
        <v>27</v>
      </c>
      <c r="B68" s="91" t="s">
        <v>45</v>
      </c>
      <c r="C68" s="109"/>
      <c r="D68" s="92"/>
      <c r="E68" s="109"/>
      <c r="F68" s="92"/>
      <c r="G68" s="113">
        <v>1</v>
      </c>
      <c r="H68" s="92"/>
      <c r="I68" s="109"/>
      <c r="J68" s="92"/>
      <c r="K68" s="113">
        <v>1</v>
      </c>
      <c r="L68" s="92"/>
      <c r="M68" s="118"/>
    </row>
    <row r="69" spans="1:13" ht="14.25" outlineLevel="1" thickBot="1">
      <c r="A69" s="159" t="s">
        <v>95</v>
      </c>
      <c r="B69" s="160"/>
      <c r="C69" s="110">
        <f aca="true" t="shared" si="6" ref="C69:L69">SUBTOTAL(9,C65:C68)</f>
        <v>0</v>
      </c>
      <c r="D69" s="100">
        <f t="shared" si="6"/>
        <v>0</v>
      </c>
      <c r="E69" s="110">
        <f t="shared" si="6"/>
        <v>0</v>
      </c>
      <c r="F69" s="100">
        <f t="shared" si="6"/>
        <v>0</v>
      </c>
      <c r="G69" s="114">
        <f t="shared" si="6"/>
        <v>1</v>
      </c>
      <c r="H69" s="100">
        <f t="shared" si="6"/>
        <v>0</v>
      </c>
      <c r="I69" s="110">
        <f t="shared" si="6"/>
        <v>0</v>
      </c>
      <c r="J69" s="100">
        <f t="shared" si="6"/>
        <v>1</v>
      </c>
      <c r="K69" s="114">
        <f t="shared" si="6"/>
        <v>3</v>
      </c>
      <c r="L69" s="100">
        <f t="shared" si="6"/>
        <v>0</v>
      </c>
      <c r="M69" s="121">
        <f>SUM(C69:L69)</f>
        <v>5</v>
      </c>
    </row>
    <row r="70" spans="1:13" ht="12.75" outlineLevel="2">
      <c r="A70" s="96" t="s">
        <v>28</v>
      </c>
      <c r="B70" s="97" t="s">
        <v>45</v>
      </c>
      <c r="C70" s="111"/>
      <c r="D70" s="98"/>
      <c r="E70" s="115">
        <v>1</v>
      </c>
      <c r="F70" s="98"/>
      <c r="G70" s="111"/>
      <c r="H70" s="98"/>
      <c r="I70" s="111"/>
      <c r="J70" s="98"/>
      <c r="K70" s="111"/>
      <c r="L70" s="98"/>
      <c r="M70" s="120"/>
    </row>
    <row r="71" spans="1:13" ht="13.5" outlineLevel="2" thickBot="1">
      <c r="A71" s="95" t="s">
        <v>28</v>
      </c>
      <c r="B71" s="91" t="s">
        <v>77</v>
      </c>
      <c r="C71" s="109"/>
      <c r="D71" s="93">
        <v>2</v>
      </c>
      <c r="E71" s="109"/>
      <c r="F71" s="92"/>
      <c r="G71" s="113">
        <v>1</v>
      </c>
      <c r="H71" s="92"/>
      <c r="I71" s="109"/>
      <c r="J71" s="92"/>
      <c r="K71" s="109"/>
      <c r="L71" s="92"/>
      <c r="M71" s="118"/>
    </row>
    <row r="72" spans="1:13" ht="14.25" outlineLevel="1" thickBot="1">
      <c r="A72" s="159" t="s">
        <v>96</v>
      </c>
      <c r="B72" s="160"/>
      <c r="C72" s="110">
        <f aca="true" t="shared" si="7" ref="C72:L72">SUBTOTAL(9,C70:C71)</f>
        <v>0</v>
      </c>
      <c r="D72" s="101">
        <f t="shared" si="7"/>
        <v>2</v>
      </c>
      <c r="E72" s="110">
        <f t="shared" si="7"/>
        <v>1</v>
      </c>
      <c r="F72" s="100">
        <f t="shared" si="7"/>
        <v>0</v>
      </c>
      <c r="G72" s="114">
        <f t="shared" si="7"/>
        <v>1</v>
      </c>
      <c r="H72" s="100">
        <f t="shared" si="7"/>
        <v>0</v>
      </c>
      <c r="I72" s="110">
        <f t="shared" si="7"/>
        <v>0</v>
      </c>
      <c r="J72" s="100">
        <f t="shared" si="7"/>
        <v>0</v>
      </c>
      <c r="K72" s="110">
        <f t="shared" si="7"/>
        <v>0</v>
      </c>
      <c r="L72" s="100">
        <f t="shared" si="7"/>
        <v>0</v>
      </c>
      <c r="M72" s="121">
        <f>SUM(C72:L72)</f>
        <v>4</v>
      </c>
    </row>
    <row r="73" spans="1:13" ht="15.75" thickBot="1">
      <c r="A73" s="162" t="s">
        <v>76</v>
      </c>
      <c r="B73" s="163"/>
      <c r="C73" s="102">
        <f aca="true" t="shared" si="8" ref="C73:L73">SUBTOTAL(9,C3:C71)</f>
        <v>1</v>
      </c>
      <c r="D73" s="103">
        <f t="shared" si="8"/>
        <v>12</v>
      </c>
      <c r="E73" s="102">
        <f t="shared" si="8"/>
        <v>32</v>
      </c>
      <c r="F73" s="102">
        <f t="shared" si="8"/>
        <v>3</v>
      </c>
      <c r="G73" s="103">
        <f t="shared" si="8"/>
        <v>20</v>
      </c>
      <c r="H73" s="102">
        <f t="shared" si="8"/>
        <v>7</v>
      </c>
      <c r="I73" s="102">
        <f t="shared" si="8"/>
        <v>1</v>
      </c>
      <c r="J73" s="102">
        <f t="shared" si="8"/>
        <v>14</v>
      </c>
      <c r="K73" s="102">
        <f t="shared" si="8"/>
        <v>3</v>
      </c>
      <c r="L73" s="102">
        <f t="shared" si="8"/>
        <v>6</v>
      </c>
      <c r="M73" s="104">
        <f>SUM(C73:L73)</f>
        <v>99</v>
      </c>
    </row>
    <row r="75" ht="12.75">
      <c r="A75" s="12" t="s">
        <v>97</v>
      </c>
    </row>
  </sheetData>
  <sheetProtection/>
  <mergeCells count="10">
    <mergeCell ref="A37:B37"/>
    <mergeCell ref="A31:B31"/>
    <mergeCell ref="A18:B18"/>
    <mergeCell ref="A1:M1"/>
    <mergeCell ref="A73:B73"/>
    <mergeCell ref="A72:B72"/>
    <mergeCell ref="A69:B69"/>
    <mergeCell ref="A64:B64"/>
    <mergeCell ref="A58:B58"/>
    <mergeCell ref="A41:B4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Lanzas Sanchez</dc:creator>
  <cp:keywords/>
  <dc:description/>
  <cp:lastModifiedBy>Alberto Lanzas Sánchez</cp:lastModifiedBy>
  <dcterms:created xsi:type="dcterms:W3CDTF">2021-03-05T12:44:14Z</dcterms:created>
  <dcterms:modified xsi:type="dcterms:W3CDTF">2024-04-23T13:33:31Z</dcterms:modified>
  <cp:category/>
  <cp:version/>
  <cp:contentType/>
  <cp:contentStatus/>
</cp:coreProperties>
</file>