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0" windowHeight="11160" activeTab="0"/>
  </bookViews>
  <sheets>
    <sheet name="ÍNDICE" sheetId="1" r:id="rId1"/>
    <sheet name="PAS_22-23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<sst xmlns="http://schemas.openxmlformats.org/spreadsheetml/2006/main" count="64" uniqueCount="29">
  <si>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FUNCIONARIOS</t>
  </si>
  <si>
    <t>LABORALES</t>
  </si>
  <si>
    <t>GRUPO PROFESIONAL</t>
  </si>
  <si>
    <t>PUESTO FUNCIONAL</t>
  </si>
  <si>
    <t>A</t>
  </si>
  <si>
    <t>A1</t>
  </si>
  <si>
    <t>A2</t>
  </si>
  <si>
    <t>B</t>
  </si>
  <si>
    <t xml:space="preserve">C </t>
  </si>
  <si>
    <t>C1</t>
  </si>
  <si>
    <t>C2</t>
  </si>
  <si>
    <t>D</t>
  </si>
  <si>
    <t>Mujeres</t>
  </si>
  <si>
    <t>Total</t>
  </si>
  <si>
    <t>TOTAL PAS UAM</t>
  </si>
  <si>
    <t>PAS</t>
  </si>
  <si>
    <t>MUJERES</t>
  </si>
  <si>
    <t>TOTAL</t>
  </si>
  <si>
    <t>8.1. Personal de administración y servicios: distribución por sexo y grupo profesional.</t>
  </si>
  <si>
    <t>8.2. Personal de administración y servicios: distribución por  sexo y edad.</t>
  </si>
  <si>
    <t>RANGO DE EDADES</t>
  </si>
  <si>
    <t>&lt; 30</t>
  </si>
  <si>
    <t>30 - 39</t>
  </si>
  <si>
    <t>40 - 49</t>
  </si>
  <si>
    <t>50 - 59</t>
  </si>
  <si>
    <t>≥ 60 años</t>
  </si>
  <si>
    <t>ÍNDICE</t>
  </si>
  <si>
    <t>8. PERSONAL DE ADMINISTRACIÓN Y SERVICIOS</t>
  </si>
  <si>
    <t>Fuente: Hominis, a 31 de diciembre de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</si>
</sst>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2" xfId="53" applyFont="1" applyBorder="1" applyAlignment="1">
      <alignment horizontal="right" wrapText="1"/>
      <protection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" fillId="0" borderId="14" xfId="53" applyFont="1" applyBorder="1">
      <alignment/>
      <protection/>
    </xf>
    <xf numFmtId="0" fontId="3" fillId="0" borderId="15" xfId="53" applyFont="1" applyBorder="1" applyAlignment="1">
      <alignment horizontal="right" wrapText="1"/>
      <protection/>
    </xf>
    <xf numFmtId="0" fontId="41" fillId="0" borderId="15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3" fontId="42" fillId="33" borderId="19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2" xfId="54" applyFont="1" applyBorder="1">
      <alignment/>
      <protection/>
    </xf>
    <xf numFmtId="0" fontId="3" fillId="0" borderId="20" xfId="54" applyFont="1" applyFill="1" applyBorder="1" applyAlignment="1">
      <alignment horizontal="right" wrapText="1"/>
      <protection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3" fillId="0" borderId="23" xfId="54" applyFont="1" applyBorder="1">
      <alignment/>
      <protection/>
    </xf>
    <xf numFmtId="0" fontId="3" fillId="0" borderId="24" xfId="54" applyFont="1" applyFill="1" applyBorder="1" applyAlignment="1">
      <alignment horizontal="center"/>
      <protection/>
    </xf>
    <xf numFmtId="0" fontId="3" fillId="0" borderId="25" xfId="54" applyFont="1" applyFill="1" applyBorder="1" applyAlignment="1">
      <alignment horizontal="right" wrapText="1"/>
      <protection/>
    </xf>
    <xf numFmtId="0" fontId="3" fillId="0" borderId="21" xfId="54" applyFont="1" applyFill="1" applyBorder="1" applyAlignment="1">
      <alignment horizontal="right" wrapText="1"/>
      <protection/>
    </xf>
    <xf numFmtId="0" fontId="3" fillId="0" borderId="21" xfId="54" applyFont="1" applyBorder="1">
      <alignment/>
      <protection/>
    </xf>
    <xf numFmtId="3" fontId="44" fillId="33" borderId="26" xfId="0" applyNumberFormat="1" applyFont="1" applyFill="1" applyBorder="1" applyAlignment="1">
      <alignment/>
    </xf>
    <xf numFmtId="3" fontId="44" fillId="33" borderId="18" xfId="0" applyNumberFormat="1" applyFont="1" applyFill="1" applyBorder="1" applyAlignment="1">
      <alignment/>
    </xf>
    <xf numFmtId="3" fontId="44" fillId="33" borderId="19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" fillId="35" borderId="14" xfId="52" applyFont="1" applyFill="1" applyBorder="1" applyAlignment="1">
      <alignment horizontal="center"/>
      <protection/>
    </xf>
    <xf numFmtId="0" fontId="4" fillId="35" borderId="15" xfId="52" applyFont="1" applyFill="1" applyBorder="1" applyAlignment="1">
      <alignment horizontal="center"/>
      <protection/>
    </xf>
    <xf numFmtId="0" fontId="4" fillId="35" borderId="10" xfId="52" applyFont="1" applyFill="1" applyBorder="1" applyAlignment="1">
      <alignment horizontal="center"/>
      <protection/>
    </xf>
    <xf numFmtId="0" fontId="43" fillId="34" borderId="14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" fillId="34" borderId="33" xfId="54" applyFont="1" applyFill="1" applyBorder="1" applyAlignment="1">
      <alignment wrapText="1"/>
      <protection/>
    </xf>
    <xf numFmtId="0" fontId="4" fillId="34" borderId="34" xfId="54" applyFont="1" applyFill="1" applyBorder="1" applyAlignment="1">
      <alignment wrapText="1"/>
      <protection/>
    </xf>
    <xf numFmtId="0" fontId="4" fillId="34" borderId="35" xfId="53" applyFont="1" applyFill="1" applyBorder="1" applyAlignment="1">
      <alignment wrapText="1"/>
      <protection/>
    </xf>
    <xf numFmtId="0" fontId="4" fillId="34" borderId="36" xfId="53" applyFont="1" applyFill="1" applyBorder="1" applyAlignment="1">
      <alignment wrapText="1"/>
      <protection/>
    </xf>
    <xf numFmtId="0" fontId="4" fillId="35" borderId="30" xfId="53" applyFont="1" applyFill="1" applyBorder="1" applyAlignment="1">
      <alignment horizontal="center"/>
      <protection/>
    </xf>
    <xf numFmtId="0" fontId="4" fillId="35" borderId="31" xfId="53" applyFont="1" applyFill="1" applyBorder="1" applyAlignment="1">
      <alignment horizontal="center"/>
      <protection/>
    </xf>
    <xf numFmtId="0" fontId="43" fillId="34" borderId="31" xfId="0" applyFont="1" applyFill="1" applyBorder="1" applyAlignment="1">
      <alignment horizontal="center" vertical="center"/>
    </xf>
    <xf numFmtId="0" fontId="4" fillId="35" borderId="14" xfId="53" applyFont="1" applyFill="1" applyBorder="1" applyAlignment="1">
      <alignment horizontal="center"/>
      <protection/>
    </xf>
    <xf numFmtId="0" fontId="4" fillId="35" borderId="15" xfId="53" applyFont="1" applyFill="1" applyBorder="1" applyAlignment="1">
      <alignment horizontal="center"/>
      <protection/>
    </xf>
    <xf numFmtId="0" fontId="43" fillId="34" borderId="15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PAS_17-18" xfId="53"/>
    <cellStyle name="Normal_PAS_20-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9.421875" style="0" bestFit="1" customWidth="1"/>
  </cols>
  <sheetData>
    <row r="2" ht="14.25">
      <c r="A2" s="16" t="s">
        <v>26</v>
      </c>
    </row>
    <row r="3" ht="14.25">
      <c r="A3" s="1"/>
    </row>
    <row r="4" ht="14.25">
      <c r="A4" s="17" t="s">
        <v>27</v>
      </c>
    </row>
    <row r="5" ht="29.25" customHeight="1">
      <c r="A5" s="18" t="s">
        <v>18</v>
      </c>
    </row>
    <row r="6" ht="29.25" customHeight="1">
      <c r="A6" s="1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B1" sqref="B1:U1"/>
    </sheetView>
  </sheetViews>
  <sheetFormatPr defaultColWidth="11.421875" defaultRowHeight="15"/>
  <cols>
    <col min="1" max="1" width="17.140625" style="1" customWidth="1"/>
    <col min="2" max="21" width="7.7109375" style="1" customWidth="1"/>
    <col min="22" max="16384" width="10.8515625" style="1" customWidth="1"/>
  </cols>
  <sheetData>
    <row r="1" spans="2:21" ht="13.5" thickBo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ht="12.75">
      <c r="B2" s="34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 t="s">
        <v>3</v>
      </c>
      <c r="S2" s="37"/>
      <c r="T2" s="34" t="s">
        <v>15</v>
      </c>
      <c r="U2" s="38"/>
    </row>
    <row r="3" spans="2:21" ht="12.75">
      <c r="B3" s="39" t="s">
        <v>4</v>
      </c>
      <c r="C3" s="40"/>
      <c r="D3" s="40" t="s">
        <v>5</v>
      </c>
      <c r="E3" s="40"/>
      <c r="F3" s="40" t="s">
        <v>6</v>
      </c>
      <c r="G3" s="40"/>
      <c r="H3" s="40" t="s">
        <v>7</v>
      </c>
      <c r="I3" s="40"/>
      <c r="J3" s="40" t="s">
        <v>8</v>
      </c>
      <c r="K3" s="40"/>
      <c r="L3" s="40" t="s">
        <v>9</v>
      </c>
      <c r="M3" s="40"/>
      <c r="N3" s="40" t="s">
        <v>10</v>
      </c>
      <c r="O3" s="40"/>
      <c r="P3" s="40" t="s">
        <v>11</v>
      </c>
      <c r="Q3" s="40"/>
      <c r="R3" s="41"/>
      <c r="S3" s="42"/>
      <c r="T3" s="43" t="s">
        <v>16</v>
      </c>
      <c r="U3" s="44" t="s">
        <v>17</v>
      </c>
    </row>
    <row r="4" spans="1:21" ht="13.5" thickBot="1">
      <c r="A4" s="24"/>
      <c r="B4" s="45" t="s">
        <v>12</v>
      </c>
      <c r="C4" s="46" t="s">
        <v>13</v>
      </c>
      <c r="D4" s="46" t="s">
        <v>12</v>
      </c>
      <c r="E4" s="46" t="s">
        <v>13</v>
      </c>
      <c r="F4" s="46" t="s">
        <v>12</v>
      </c>
      <c r="G4" s="46" t="s">
        <v>13</v>
      </c>
      <c r="H4" s="46" t="s">
        <v>12</v>
      </c>
      <c r="I4" s="46" t="s">
        <v>13</v>
      </c>
      <c r="J4" s="46" t="s">
        <v>12</v>
      </c>
      <c r="K4" s="46" t="s">
        <v>13</v>
      </c>
      <c r="L4" s="46" t="s">
        <v>12</v>
      </c>
      <c r="M4" s="46" t="s">
        <v>13</v>
      </c>
      <c r="N4" s="46" t="s">
        <v>12</v>
      </c>
      <c r="O4" s="46" t="s">
        <v>13</v>
      </c>
      <c r="P4" s="46" t="s">
        <v>12</v>
      </c>
      <c r="Q4" s="46" t="s">
        <v>13</v>
      </c>
      <c r="R4" s="46" t="s">
        <v>12</v>
      </c>
      <c r="S4" s="47" t="s">
        <v>13</v>
      </c>
      <c r="T4" s="48"/>
      <c r="U4" s="49"/>
    </row>
    <row r="5" spans="1:21" ht="12.75">
      <c r="A5" s="50" t="s">
        <v>0</v>
      </c>
      <c r="B5" s="23">
        <v>0</v>
      </c>
      <c r="C5" s="19">
        <v>0</v>
      </c>
      <c r="D5" s="20">
        <v>29</v>
      </c>
      <c r="E5" s="20">
        <v>55</v>
      </c>
      <c r="F5" s="20">
        <v>82</v>
      </c>
      <c r="G5" s="20">
        <v>118</v>
      </c>
      <c r="H5" s="19">
        <v>0</v>
      </c>
      <c r="I5" s="19">
        <v>0</v>
      </c>
      <c r="J5" s="19">
        <v>0</v>
      </c>
      <c r="K5" s="19">
        <v>0</v>
      </c>
      <c r="L5" s="20">
        <v>188</v>
      </c>
      <c r="M5" s="20">
        <v>241</v>
      </c>
      <c r="N5" s="20">
        <v>152</v>
      </c>
      <c r="O5" s="20">
        <v>197</v>
      </c>
      <c r="P5" s="19">
        <v>0</v>
      </c>
      <c r="Q5" s="19">
        <v>0</v>
      </c>
      <c r="R5" s="19">
        <v>0</v>
      </c>
      <c r="S5" s="19">
        <v>0</v>
      </c>
      <c r="T5" s="7">
        <f>SUM(B5,D5,F5,H5,J5,L5,N5,P5,R5)</f>
        <v>451</v>
      </c>
      <c r="U5" s="8">
        <f>SUM(C5,E5,G5,I5,K5,M5,O5,Q5,S5)</f>
        <v>611</v>
      </c>
    </row>
    <row r="6" spans="1:21" ht="13.5" thickBot="1">
      <c r="A6" s="51" t="s">
        <v>1</v>
      </c>
      <c r="B6" s="25">
        <v>47</v>
      </c>
      <c r="C6" s="26">
        <v>86</v>
      </c>
      <c r="D6" s="26">
        <v>2</v>
      </c>
      <c r="E6" s="26">
        <v>2</v>
      </c>
      <c r="F6" s="27">
        <v>0</v>
      </c>
      <c r="G6" s="27">
        <v>0</v>
      </c>
      <c r="H6" s="26">
        <v>36</v>
      </c>
      <c r="I6" s="26">
        <v>87</v>
      </c>
      <c r="J6" s="26">
        <v>112</v>
      </c>
      <c r="K6" s="26">
        <v>262</v>
      </c>
      <c r="L6" s="27">
        <v>0</v>
      </c>
      <c r="M6" s="27">
        <v>0</v>
      </c>
      <c r="N6" s="27">
        <v>0</v>
      </c>
      <c r="O6" s="27">
        <v>0</v>
      </c>
      <c r="P6" s="26">
        <v>12</v>
      </c>
      <c r="Q6" s="26">
        <v>22</v>
      </c>
      <c r="R6" s="26">
        <v>3</v>
      </c>
      <c r="S6" s="26">
        <v>11</v>
      </c>
      <c r="T6" s="21">
        <f>SUM(B6,D6,F6,H6,J6,L6,N6,P6,R6)</f>
        <v>212</v>
      </c>
      <c r="U6" s="22">
        <f>SUM(C6,E6,G6,I6,K6,M6,O6,Q6,S6)</f>
        <v>470</v>
      </c>
    </row>
    <row r="7" spans="1:21" ht="15.75" thickBot="1">
      <c r="A7" s="28" t="s">
        <v>14</v>
      </c>
      <c r="B7" s="29">
        <f>SUM(B5:B6)</f>
        <v>47</v>
      </c>
      <c r="C7" s="29">
        <f aca="true" t="shared" si="0" ref="C7:U7">SUM(C5:C6)</f>
        <v>86</v>
      </c>
      <c r="D7" s="29">
        <f t="shared" si="0"/>
        <v>31</v>
      </c>
      <c r="E7" s="29">
        <f t="shared" si="0"/>
        <v>57</v>
      </c>
      <c r="F7" s="29">
        <f t="shared" si="0"/>
        <v>82</v>
      </c>
      <c r="G7" s="29">
        <f t="shared" si="0"/>
        <v>118</v>
      </c>
      <c r="H7" s="29">
        <f t="shared" si="0"/>
        <v>36</v>
      </c>
      <c r="I7" s="29">
        <f t="shared" si="0"/>
        <v>87</v>
      </c>
      <c r="J7" s="29">
        <f t="shared" si="0"/>
        <v>112</v>
      </c>
      <c r="K7" s="29">
        <f t="shared" si="0"/>
        <v>262</v>
      </c>
      <c r="L7" s="29">
        <f t="shared" si="0"/>
        <v>188</v>
      </c>
      <c r="M7" s="29">
        <f t="shared" si="0"/>
        <v>241</v>
      </c>
      <c r="N7" s="29">
        <f t="shared" si="0"/>
        <v>152</v>
      </c>
      <c r="O7" s="29">
        <f t="shared" si="0"/>
        <v>197</v>
      </c>
      <c r="P7" s="29">
        <f t="shared" si="0"/>
        <v>12</v>
      </c>
      <c r="Q7" s="29">
        <f t="shared" si="0"/>
        <v>22</v>
      </c>
      <c r="R7" s="29">
        <f t="shared" si="0"/>
        <v>3</v>
      </c>
      <c r="S7" s="29">
        <f t="shared" si="0"/>
        <v>11</v>
      </c>
      <c r="T7" s="29">
        <f t="shared" si="0"/>
        <v>663</v>
      </c>
      <c r="U7" s="30">
        <f t="shared" si="0"/>
        <v>1081</v>
      </c>
    </row>
    <row r="9" spans="1:9" ht="12.75">
      <c r="A9" s="32" t="s">
        <v>28</v>
      </c>
      <c r="B9" s="32"/>
      <c r="C9" s="32"/>
      <c r="D9" s="32"/>
      <c r="E9" s="32"/>
      <c r="F9" s="32"/>
      <c r="G9" s="32"/>
      <c r="H9" s="32"/>
      <c r="I9" s="32"/>
    </row>
    <row r="12" spans="2:13" ht="13.5" thickBot="1">
      <c r="B12" s="31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12.75"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 t="s">
        <v>15</v>
      </c>
      <c r="M13" s="38"/>
    </row>
    <row r="14" spans="1:13" ht="12.75">
      <c r="A14" s="3"/>
      <c r="B14" s="54" t="s">
        <v>21</v>
      </c>
      <c r="C14" s="55"/>
      <c r="D14" s="55" t="s">
        <v>22</v>
      </c>
      <c r="E14" s="55"/>
      <c r="F14" s="55" t="s">
        <v>23</v>
      </c>
      <c r="G14" s="55"/>
      <c r="H14" s="55" t="s">
        <v>24</v>
      </c>
      <c r="I14" s="55"/>
      <c r="J14" s="40" t="s">
        <v>25</v>
      </c>
      <c r="K14" s="40"/>
      <c r="L14" s="56" t="s">
        <v>16</v>
      </c>
      <c r="M14" s="44" t="s">
        <v>17</v>
      </c>
    </row>
    <row r="15" spans="1:13" ht="13.5" thickBot="1">
      <c r="A15" s="3"/>
      <c r="B15" s="57" t="s">
        <v>12</v>
      </c>
      <c r="C15" s="58" t="s">
        <v>13</v>
      </c>
      <c r="D15" s="58" t="s">
        <v>12</v>
      </c>
      <c r="E15" s="58" t="s">
        <v>13</v>
      </c>
      <c r="F15" s="58" t="s">
        <v>12</v>
      </c>
      <c r="G15" s="58" t="s">
        <v>13</v>
      </c>
      <c r="H15" s="58" t="s">
        <v>12</v>
      </c>
      <c r="I15" s="58" t="s">
        <v>13</v>
      </c>
      <c r="J15" s="59" t="s">
        <v>12</v>
      </c>
      <c r="K15" s="58" t="s">
        <v>13</v>
      </c>
      <c r="L15" s="60"/>
      <c r="M15" s="49"/>
    </row>
    <row r="16" spans="1:13" ht="12.75">
      <c r="A16" s="52" t="s">
        <v>0</v>
      </c>
      <c r="B16" s="4">
        <v>1</v>
      </c>
      <c r="C16" s="5">
        <v>3</v>
      </c>
      <c r="D16" s="6">
        <v>32</v>
      </c>
      <c r="E16" s="6">
        <v>47</v>
      </c>
      <c r="F16" s="6">
        <v>115</v>
      </c>
      <c r="G16" s="6">
        <v>166</v>
      </c>
      <c r="H16" s="6">
        <v>199</v>
      </c>
      <c r="I16" s="6">
        <v>267</v>
      </c>
      <c r="J16" s="7">
        <v>104</v>
      </c>
      <c r="K16" s="6">
        <v>128</v>
      </c>
      <c r="L16" s="7">
        <f>SUM(B16,D16,F16,H16,J16)</f>
        <v>451</v>
      </c>
      <c r="M16" s="8">
        <f>SUM(C16,E16,G16,I16,K16)</f>
        <v>611</v>
      </c>
    </row>
    <row r="17" spans="1:13" ht="13.5" thickBot="1">
      <c r="A17" s="53" t="s">
        <v>1</v>
      </c>
      <c r="B17" s="9">
        <v>3</v>
      </c>
      <c r="C17" s="10">
        <v>6</v>
      </c>
      <c r="D17" s="10">
        <v>17</v>
      </c>
      <c r="E17" s="10">
        <v>36</v>
      </c>
      <c r="F17" s="10">
        <v>66</v>
      </c>
      <c r="G17" s="10">
        <v>130</v>
      </c>
      <c r="H17" s="10">
        <v>79</v>
      </c>
      <c r="I17" s="10">
        <v>201</v>
      </c>
      <c r="J17" s="11">
        <v>47</v>
      </c>
      <c r="K17" s="10">
        <v>97</v>
      </c>
      <c r="L17" s="11">
        <f>SUM(B17,D17,F17,H17,J17)</f>
        <v>212</v>
      </c>
      <c r="M17" s="2">
        <f>SUM(C17,E17,G17,I17,K17)</f>
        <v>470</v>
      </c>
    </row>
    <row r="18" spans="1:13" ht="14.25" thickBot="1">
      <c r="A18" s="12" t="s">
        <v>14</v>
      </c>
      <c r="B18" s="13">
        <f>SUM(B16:B17)</f>
        <v>4</v>
      </c>
      <c r="C18" s="14">
        <f aca="true" t="shared" si="1" ref="C18:M18">SUM(C16:C17)</f>
        <v>9</v>
      </c>
      <c r="D18" s="14">
        <f t="shared" si="1"/>
        <v>49</v>
      </c>
      <c r="E18" s="14">
        <f t="shared" si="1"/>
        <v>83</v>
      </c>
      <c r="F18" s="14">
        <f t="shared" si="1"/>
        <v>181</v>
      </c>
      <c r="G18" s="14">
        <f t="shared" si="1"/>
        <v>296</v>
      </c>
      <c r="H18" s="14">
        <f t="shared" si="1"/>
        <v>278</v>
      </c>
      <c r="I18" s="14">
        <f t="shared" si="1"/>
        <v>468</v>
      </c>
      <c r="J18" s="14">
        <f t="shared" si="1"/>
        <v>151</v>
      </c>
      <c r="K18" s="14">
        <f t="shared" si="1"/>
        <v>225</v>
      </c>
      <c r="L18" s="14">
        <f t="shared" si="1"/>
        <v>663</v>
      </c>
      <c r="M18" s="15">
        <f t="shared" si="1"/>
        <v>1081</v>
      </c>
    </row>
    <row r="20" spans="1:9" ht="12.75">
      <c r="A20" s="32" t="s">
        <v>28</v>
      </c>
      <c r="B20" s="32"/>
      <c r="C20" s="32"/>
      <c r="D20" s="32"/>
      <c r="E20" s="32"/>
      <c r="F20" s="32"/>
      <c r="G20" s="32"/>
      <c r="H20" s="32"/>
      <c r="I20" s="32"/>
    </row>
  </sheetData>
  <sheetProtection/>
  <mergeCells count="26">
    <mergeCell ref="A20:I20"/>
    <mergeCell ref="B13:K13"/>
    <mergeCell ref="L13:M13"/>
    <mergeCell ref="B14:C14"/>
    <mergeCell ref="D14:E14"/>
    <mergeCell ref="F14:G14"/>
    <mergeCell ref="H14:I14"/>
    <mergeCell ref="J14:K14"/>
    <mergeCell ref="L14:L15"/>
    <mergeCell ref="M14:M15"/>
    <mergeCell ref="N3:O3"/>
    <mergeCell ref="P3:Q3"/>
    <mergeCell ref="T3:T4"/>
    <mergeCell ref="U3:U4"/>
    <mergeCell ref="A9:I9"/>
    <mergeCell ref="B12:M12"/>
    <mergeCell ref="B1:U1"/>
    <mergeCell ref="B2:Q2"/>
    <mergeCell ref="R2:S3"/>
    <mergeCell ref="T2:U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Lanzas Sanchez</dc:creator>
  <cp:keywords/>
  <dc:description/>
  <cp:lastModifiedBy>Alberto Lanzas Sánchez</cp:lastModifiedBy>
  <dcterms:created xsi:type="dcterms:W3CDTF">2021-03-09T11:42:08Z</dcterms:created>
  <dcterms:modified xsi:type="dcterms:W3CDTF">2023-05-24T07:55:36Z</dcterms:modified>
  <cp:category/>
  <cp:version/>
  <cp:contentType/>
  <cp:contentStatus/>
</cp:coreProperties>
</file>