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90" activeTab="0"/>
  </bookViews>
  <sheets>
    <sheet name="ÍNDICE" sheetId="1" r:id="rId1"/>
    <sheet name="Tesis 2022" sheetId="2" r:id="rId2"/>
    <sheet name="Publicaciones Centro 2022" sheetId="3" r:id="rId3"/>
    <sheet name="Current Contents 2022" sheetId="4" r:id="rId4"/>
    <sheet name="Patentes 2022" sheetId="5" r:id="rId5"/>
  </sheets>
  <definedNames/>
  <calcPr fullCalcOnLoad="1"/>
</workbook>
</file>

<file path=xl/sharedStrings.xml><?xml version="1.0" encoding="utf-8"?>
<sst xmlns="http://schemas.openxmlformats.org/spreadsheetml/2006/main" count="166" uniqueCount="142">
  <si>
    <t>CENTRO</t>
  </si>
  <si>
    <t>DEPARTAMENTO</t>
  </si>
  <si>
    <t>BIOLOGÍA</t>
  </si>
  <si>
    <t>BIOLOGÍA MOLECULAR</t>
  </si>
  <si>
    <t>ECOLOGÍA</t>
  </si>
  <si>
    <t>FÍSICA APLICADA</t>
  </si>
  <si>
    <t>FÍSICA DE LA MATERIA CONDENSADA</t>
  </si>
  <si>
    <t>FÍSICA DE MATERIALES</t>
  </si>
  <si>
    <t>FÍSICA TEÓRICA</t>
  </si>
  <si>
    <t>FÍSICA TEÓRICA DE LA MATERIA CONDENSADA</t>
  </si>
  <si>
    <t>MATEMÁTICAS</t>
  </si>
  <si>
    <t>QUÍMICA</t>
  </si>
  <si>
    <t>QUÍMICA AGRÍCOLA Y BROMATOLOGÍA</t>
  </si>
  <si>
    <t>QUÍMICA FÍSICA APLICADA</t>
  </si>
  <si>
    <t>QUÍMICA INORGÁNICA</t>
  </si>
  <si>
    <t>QUÍMICA ORGÁNICA</t>
  </si>
  <si>
    <t>CIENCIAS ECONÓMICAS Y EMPRESARIALES</t>
  </si>
  <si>
    <t>ECONOMÍA APLICADA</t>
  </si>
  <si>
    <t>ESTRUCTURA ECONÓMICA Y ECONOMÍA DEL DESARROLLO</t>
  </si>
  <si>
    <t>FINANCIACIÓN E INVESTIGACIÓN COMERCIAL</t>
  </si>
  <si>
    <t>ORGANIZACIÓN DE EMPRESAS</t>
  </si>
  <si>
    <t>DERECHO</t>
  </si>
  <si>
    <t>CIENCIA POLÍTICA Y RELACIONES INTERNACIONALES</t>
  </si>
  <si>
    <t>DERECHO PRIVADO,SOCIAL Y ECONÓMICO</t>
  </si>
  <si>
    <t>DERECHO PÚBLICO Y FILOSOFÍA JURÍDICA</t>
  </si>
  <si>
    <t>ESCUELA POLITÉCNICA SUPERIOR</t>
  </si>
  <si>
    <t>INGENIERÍA INFORMÁTICA</t>
  </si>
  <si>
    <t>TECNOLOGÍA ELECTRÓNICA Y DE LAS COMUNICACIONES</t>
  </si>
  <si>
    <t>FILOSOFÍA Y LETRAS</t>
  </si>
  <si>
    <t>ANTROPOLOGÍA SOCIAL Y DEL PENSAMIENTO FILOSÓFICO ESPAÑOL</t>
  </si>
  <si>
    <t>ESTUDIOS ÁRABES E ISLÁMICOS Y ESTUDIOS ORIENTALES</t>
  </si>
  <si>
    <t>FILOLOGÍA ESPAÑOLA</t>
  </si>
  <si>
    <t>FILOLOGÍA INGLESA</t>
  </si>
  <si>
    <t>FILOSOFÍA</t>
  </si>
  <si>
    <t>HISTORIA ANTIGUA,HISTORIA MEDIEVAL,PALEOGRAFÍA Y DIPLOMÁTICA</t>
  </si>
  <si>
    <t>HISTORIA CONTEMPORÁNEA</t>
  </si>
  <si>
    <t>HISTORIA MODERNA</t>
  </si>
  <si>
    <t>HISTORIA Y TEORÍA DEL ARTE</t>
  </si>
  <si>
    <t>INTERFACULTATIVO DE MÚSICA</t>
  </si>
  <si>
    <t>LINGÜÍSTICA GENERAL, LENGUAS MODERNAS, LÓGICA Y FILOSOFÍA DE LA CIENCIA. TEORÍA DE LA LITERATURA Y LITERATURA COMPARADA</t>
  </si>
  <si>
    <t>PREHISTORIA Y ARQUEOLOGÍA</t>
  </si>
  <si>
    <t>FORMACIÓN DE PROFESORADO Y EDUCACIÓN</t>
  </si>
  <si>
    <t>DIDÁCTICAS ESPECÍFICAS</t>
  </si>
  <si>
    <t>EDUCACIÓN ARTÍSTICA, PLÁSTICA Y VISUAL</t>
  </si>
  <si>
    <t>EDUCACIÓN FÍSICA, DEPORTE Y MOTRICIDAD HUMANA</t>
  </si>
  <si>
    <t>FILOLOGÍAS Y SU DIDÁCTICA</t>
  </si>
  <si>
    <t>MEDICINA</t>
  </si>
  <si>
    <t>ANATOMÍA, HISTOLOGÍA Y NEUROCIENCIA</t>
  </si>
  <si>
    <t>BIOQUÍMICA</t>
  </si>
  <si>
    <t>CIRUGÍA</t>
  </si>
  <si>
    <t>FARMACOLOGÍA</t>
  </si>
  <si>
    <t>MEDICINA PREVENTIVA Y SALUD PÚBLICA Y MICROBIOLOGÍA</t>
  </si>
  <si>
    <t>PEDIATRÍA</t>
  </si>
  <si>
    <t>PSIQUIATRÍA</t>
  </si>
  <si>
    <t>PSICOLOGÍA</t>
  </si>
  <si>
    <t>INTERFACULTATIVO DE PSICOLOGÍA EVOLUTIVA Y DE LA EDUCACIÓN</t>
  </si>
  <si>
    <t>PSICOLOGÍA BÁSICA</t>
  </si>
  <si>
    <t>PSICOLOGÍA BIOLÓGICA Y DE LA SALUD</t>
  </si>
  <si>
    <t>PSICOLOGÍA SOCIAL Y METODOLOGÍA</t>
  </si>
  <si>
    <t>TOTAL CIENCIAS ECONÓMICAS Y EMPRESARIALES</t>
  </si>
  <si>
    <t>TOTAL DERECHO</t>
  </si>
  <si>
    <t>TOTAL ESCUELA POLITÉCNICA SUPERIOR</t>
  </si>
  <si>
    <t>TOTAL FILOSOFÍA Y LETRAS</t>
  </si>
  <si>
    <t>TOTAL FORMACIÓN DE PROFESORADO Y EDUCACIÓN</t>
  </si>
  <si>
    <t>TOTAL MEDICINA</t>
  </si>
  <si>
    <t>TOTAL PSICOLOGÍA</t>
  </si>
  <si>
    <t>TOTAL</t>
  </si>
  <si>
    <t>MUJERES</t>
  </si>
  <si>
    <t>ÍNDICE</t>
  </si>
  <si>
    <t>ÁREAS DEL CURRENT CONTENTS</t>
  </si>
  <si>
    <t>Science Citation Index</t>
  </si>
  <si>
    <t>Social Science Citation Index</t>
  </si>
  <si>
    <t xml:space="preserve">Art &amp; Humanities Citation Index </t>
  </si>
  <si>
    <t>TOTAL EDICIONES</t>
  </si>
  <si>
    <t xml:space="preserve">CARTERA DE PATENTES </t>
  </si>
  <si>
    <t>Solicitados</t>
  </si>
  <si>
    <t>En vigor</t>
  </si>
  <si>
    <t>CIENCIAS</t>
  </si>
  <si>
    <t>Biología Molecular</t>
  </si>
  <si>
    <t xml:space="preserve">Biología </t>
  </si>
  <si>
    <t>Física de Materiales</t>
  </si>
  <si>
    <t>Física Aplicada</t>
  </si>
  <si>
    <t>Física de la Materia Condensada</t>
  </si>
  <si>
    <t>Física Teórica de la Materia Condensada</t>
  </si>
  <si>
    <t>Geología y Geoquímica</t>
  </si>
  <si>
    <t>Química Agrícola y Bromatología</t>
  </si>
  <si>
    <t>Química Inorgánica</t>
  </si>
  <si>
    <t>Química Física Aplicada</t>
  </si>
  <si>
    <t>Química Analítica y Análisis Instrumental</t>
  </si>
  <si>
    <t>Química Orgánica</t>
  </si>
  <si>
    <t>Ingeniería Química</t>
  </si>
  <si>
    <t>Ecología</t>
  </si>
  <si>
    <t>TOTAL CIENCIAS</t>
  </si>
  <si>
    <t>ESCUELA POLITECNICA SUPERIOR</t>
  </si>
  <si>
    <t>Ingeniería Informática</t>
  </si>
  <si>
    <t>Tecnología Electrónica y de las Comunicaciones</t>
  </si>
  <si>
    <t>Geografía</t>
  </si>
  <si>
    <t>Cirugía</t>
  </si>
  <si>
    <t>Antanomía Patológica</t>
  </si>
  <si>
    <t>Bioquímica</t>
  </si>
  <si>
    <t>Medicina</t>
  </si>
  <si>
    <t>Medicina Preventiva y Salud Pública y Microbiología</t>
  </si>
  <si>
    <t>Pediatría</t>
  </si>
  <si>
    <t>Farmacología</t>
  </si>
  <si>
    <t>Anatomía, Histología y Neurociencia</t>
  </si>
  <si>
    <t>Fisiología</t>
  </si>
  <si>
    <t>Psicología Biológica y de la Salud</t>
  </si>
  <si>
    <t>Pedagogía</t>
  </si>
  <si>
    <t>Educación Física, Deporte y Motricidad Humana</t>
  </si>
  <si>
    <t>SERVICIO INTERDEPARTAMENTAL DE INVESTIGACION</t>
  </si>
  <si>
    <t>CONTABILIDAD</t>
  </si>
  <si>
    <t>GEOGRAFÍA</t>
  </si>
  <si>
    <t>PEDAGOGÍA</t>
  </si>
  <si>
    <t>FISIOLOGÍA</t>
  </si>
  <si>
    <t>8. INVESTIGACIÓN</t>
  </si>
  <si>
    <t>8.2 Producción Científica</t>
  </si>
  <si>
    <t>ECONOMÍA Y HACIENDA PÚBLICA</t>
  </si>
  <si>
    <t>OBSTETRICIA Y GINECOLOGÍA</t>
  </si>
  <si>
    <t>8.2.1. Nº de tesis leídas y aprobadas por centro y departamento en el año 2021</t>
  </si>
  <si>
    <t>TOTAL TESIS LEIDAS Y APROBADAS EN EL AÑO 2021 EN LA UAM</t>
  </si>
  <si>
    <t>TOTAL  PATENTES Y MODELOS DE UTILIDAD</t>
  </si>
  <si>
    <t>ARTÍCULOS</t>
  </si>
  <si>
    <t>LIBROS O CAPÍTULOS DE LIBROS</t>
  </si>
  <si>
    <t>OTRAS PUBLICACIONES</t>
  </si>
  <si>
    <t>https://biblioguias.uam.es/ppc/memorias_investigacion</t>
  </si>
  <si>
    <t>8.2.2. Nº de publicaciones por centro y tipo de publicación (2021)</t>
  </si>
  <si>
    <t>8.2.3. Publicaciones recogidas en Current Contents ( Bases de datos del ISI)</t>
  </si>
  <si>
    <t>8.2.4. Producción científica: cartera de patentes solicitadas y en vigor hasta el curso académico 2021/22</t>
  </si>
  <si>
    <t>8.2.1. Nº de tesis leídas y aprobadas por centro y departamento en el año 2022</t>
  </si>
  <si>
    <t>INGENIERÍA QUÍMICA</t>
  </si>
  <si>
    <t>GEOLOGÍA Y GEOQUÍMICA</t>
  </si>
  <si>
    <t>SOCIOLOGÍA</t>
  </si>
  <si>
    <t>ENFERMERÍA</t>
  </si>
  <si>
    <t>Fecha de última actualización: 16 de abril de 2024; Fuente: Escuela de Doctorado de la UAM</t>
  </si>
  <si>
    <t>Año 2022</t>
  </si>
  <si>
    <t>Fecha de última actualización:  16 de abril de 2024; Fuente: Biblioteca y Archivo de la UAM</t>
  </si>
  <si>
    <t>Fecha de referencia: 14 de marzo de 2024; Fuente: Centro de Apoyo a la Innovación y Transferencia del Conocimiento (CAITEC)- UAM</t>
  </si>
  <si>
    <t>8.2.4. Producción científica: Cartera de patentes solicitadas y en vigor hasta el curso académico 2022/23</t>
  </si>
  <si>
    <t>8.2.2. Nº de publicaciones por centro y tipo de publicación (2022)</t>
  </si>
  <si>
    <t>Fuente: Memorias de Investigación de los centros; Año de referencia: 2022</t>
  </si>
  <si>
    <t>ESCUELA POLITÉCNICA SUPERIOR (*)</t>
  </si>
  <si>
    <t>(*) Datos disponibles a fecha 17 de abril de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</si>
</sst>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hair">
        <color indexed="8"/>
      </right>
      <top style="thin"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/>
      <right/>
      <top/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hair">
        <color indexed="8"/>
      </right>
      <top style="medium">
        <color indexed="8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/>
    </xf>
    <xf numFmtId="3" fontId="48" fillId="0" borderId="11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8" fillId="33" borderId="16" xfId="0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0" fontId="3" fillId="0" borderId="18" xfId="58" applyFont="1" applyFill="1" applyBorder="1" applyAlignment="1">
      <alignment wrapText="1"/>
      <protection/>
    </xf>
    <xf numFmtId="0" fontId="3" fillId="0" borderId="19" xfId="58" applyFont="1" applyFill="1" applyBorder="1" applyAlignment="1">
      <alignment horizontal="right" wrapText="1"/>
      <protection/>
    </xf>
    <xf numFmtId="0" fontId="3" fillId="0" borderId="19" xfId="58" applyFont="1" applyBorder="1">
      <alignment/>
      <protection/>
    </xf>
    <xf numFmtId="0" fontId="3" fillId="0" borderId="20" xfId="58" applyFont="1" applyFill="1" applyBorder="1" applyAlignment="1">
      <alignment wrapText="1"/>
      <protection/>
    </xf>
    <xf numFmtId="0" fontId="3" fillId="0" borderId="21" xfId="58" applyFont="1" applyFill="1" applyBorder="1" applyAlignment="1">
      <alignment horizontal="right" wrapText="1"/>
      <protection/>
    </xf>
    <xf numFmtId="0" fontId="3" fillId="0" borderId="22" xfId="58" applyFont="1" applyFill="1" applyBorder="1" applyAlignment="1">
      <alignment wrapText="1"/>
      <protection/>
    </xf>
    <xf numFmtId="0" fontId="3" fillId="0" borderId="23" xfId="58" applyFont="1" applyFill="1" applyBorder="1" applyAlignment="1">
      <alignment horizontal="right" wrapText="1"/>
      <protection/>
    </xf>
    <xf numFmtId="0" fontId="3" fillId="0" borderId="23" xfId="58" applyFont="1" applyBorder="1">
      <alignment/>
      <protection/>
    </xf>
    <xf numFmtId="0" fontId="5" fillId="0" borderId="24" xfId="58" applyFont="1" applyFill="1" applyBorder="1" applyAlignment="1">
      <alignment wrapText="1"/>
      <protection/>
    </xf>
    <xf numFmtId="0" fontId="5" fillId="0" borderId="25" xfId="58" applyFont="1" applyFill="1" applyBorder="1" applyAlignment="1">
      <alignment horizontal="right" wrapText="1"/>
      <protection/>
    </xf>
    <xf numFmtId="0" fontId="6" fillId="34" borderId="24" xfId="58" applyFont="1" applyFill="1" applyBorder="1" applyAlignment="1">
      <alignment wrapText="1"/>
      <protection/>
    </xf>
    <xf numFmtId="0" fontId="6" fillId="34" borderId="25" xfId="58" applyFont="1" applyFill="1" applyBorder="1" applyAlignment="1">
      <alignment horizontal="right" wrapText="1"/>
      <protection/>
    </xf>
    <xf numFmtId="0" fontId="3" fillId="0" borderId="26" xfId="57" applyFont="1" applyBorder="1" applyAlignment="1">
      <alignment vertical="center" wrapText="1"/>
      <protection/>
    </xf>
    <xf numFmtId="0" fontId="3" fillId="0" borderId="27" xfId="57" applyFont="1" applyBorder="1" applyAlignment="1">
      <alignment vertical="center" wrapText="1"/>
      <protection/>
    </xf>
    <xf numFmtId="0" fontId="3" fillId="0" borderId="18" xfId="57" applyFont="1" applyBorder="1" applyAlignment="1">
      <alignment vertical="center" wrapText="1"/>
      <protection/>
    </xf>
    <xf numFmtId="0" fontId="3" fillId="0" borderId="19" xfId="57" applyFont="1" applyBorder="1" applyAlignment="1">
      <alignment vertical="center" wrapText="1"/>
      <protection/>
    </xf>
    <xf numFmtId="0" fontId="5" fillId="0" borderId="25" xfId="57" applyFont="1" applyBorder="1" applyAlignment="1">
      <alignment horizontal="right" vertical="center" wrapText="1"/>
      <protection/>
    </xf>
    <xf numFmtId="0" fontId="5" fillId="0" borderId="24" xfId="57" applyFont="1" applyBorder="1" applyAlignment="1">
      <alignment vertical="center"/>
      <protection/>
    </xf>
    <xf numFmtId="0" fontId="5" fillId="0" borderId="25" xfId="57" applyFont="1" applyBorder="1" applyAlignment="1">
      <alignment vertical="center"/>
      <protection/>
    </xf>
    <xf numFmtId="0" fontId="9" fillId="0" borderId="25" xfId="55" applyFont="1" applyBorder="1" applyAlignment="1">
      <alignment vertical="center"/>
      <protection/>
    </xf>
    <xf numFmtId="0" fontId="10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wrapText="1"/>
      <protection/>
    </xf>
    <xf numFmtId="0" fontId="3" fillId="0" borderId="28" xfId="55" applyFont="1" applyBorder="1">
      <alignment/>
      <protection/>
    </xf>
    <xf numFmtId="0" fontId="3" fillId="0" borderId="20" xfId="57" applyFont="1" applyBorder="1" applyAlignment="1">
      <alignment vertical="center" wrapText="1"/>
      <protection/>
    </xf>
    <xf numFmtId="0" fontId="3" fillId="0" borderId="21" xfId="57" applyFont="1" applyBorder="1" applyAlignment="1">
      <alignment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right" vertical="center" wrapText="1"/>
      <protection/>
    </xf>
    <xf numFmtId="0" fontId="3" fillId="0" borderId="23" xfId="57" applyFont="1" applyBorder="1" applyAlignment="1">
      <alignment horizontal="right" vertical="center" wrapText="1"/>
      <protection/>
    </xf>
    <xf numFmtId="0" fontId="7" fillId="0" borderId="29" xfId="55" applyFont="1" applyBorder="1" applyAlignment="1">
      <alignment horizontal="center" vertical="center" wrapText="1"/>
      <protection/>
    </xf>
    <xf numFmtId="0" fontId="3" fillId="0" borderId="30" xfId="57" applyFont="1" applyBorder="1" applyAlignment="1">
      <alignment vertical="center" wrapText="1"/>
      <protection/>
    </xf>
    <xf numFmtId="0" fontId="3" fillId="0" borderId="31" xfId="57" applyFont="1" applyBorder="1" applyAlignment="1">
      <alignment vertical="center" wrapText="1"/>
      <protection/>
    </xf>
    <xf numFmtId="0" fontId="3" fillId="0" borderId="22" xfId="57" applyFont="1" applyBorder="1" applyAlignment="1">
      <alignment vertical="center" wrapText="1"/>
      <protection/>
    </xf>
    <xf numFmtId="0" fontId="3" fillId="0" borderId="23" xfId="57" applyFont="1" applyBorder="1" applyAlignment="1">
      <alignment vertical="center" wrapText="1"/>
      <protection/>
    </xf>
    <xf numFmtId="0" fontId="7" fillId="0" borderId="29" xfId="55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right" vertical="center" wrapText="1"/>
      <protection/>
    </xf>
    <xf numFmtId="0" fontId="9" fillId="0" borderId="24" xfId="55" applyFont="1" applyBorder="1" applyAlignment="1">
      <alignment vertical="center"/>
      <protection/>
    </xf>
    <xf numFmtId="0" fontId="8" fillId="33" borderId="32" xfId="55" applyFont="1" applyFill="1" applyBorder="1" applyAlignment="1">
      <alignment vertical="center"/>
      <protection/>
    </xf>
    <xf numFmtId="0" fontId="8" fillId="33" borderId="33" xfId="55" applyFont="1" applyFill="1" applyBorder="1" applyAlignment="1">
      <alignment vertical="center"/>
      <protection/>
    </xf>
    <xf numFmtId="0" fontId="48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34" xfId="0" applyFont="1" applyBorder="1" applyAlignment="1">
      <alignment/>
    </xf>
    <xf numFmtId="0" fontId="51" fillId="0" borderId="0" xfId="46" applyFont="1" applyAlignment="1">
      <alignment/>
    </xf>
    <xf numFmtId="0" fontId="4" fillId="35" borderId="35" xfId="59" applyFont="1" applyFill="1" applyBorder="1" applyAlignment="1">
      <alignment horizontal="center" vertical="center"/>
      <protection/>
    </xf>
    <xf numFmtId="0" fontId="4" fillId="35" borderId="24" xfId="59" applyFont="1" applyFill="1" applyBorder="1" applyAlignment="1">
      <alignment horizontal="center" vertical="center"/>
      <protection/>
    </xf>
    <xf numFmtId="0" fontId="4" fillId="35" borderId="24" xfId="56" applyFont="1" applyFill="1" applyBorder="1" applyAlignment="1">
      <alignment horizontal="center" vertical="center"/>
      <protection/>
    </xf>
    <xf numFmtId="0" fontId="4" fillId="35" borderId="25" xfId="56" applyFont="1" applyFill="1" applyBorder="1" applyAlignment="1">
      <alignment horizontal="center" vertical="center"/>
      <protection/>
    </xf>
    <xf numFmtId="0" fontId="3" fillId="0" borderId="36" xfId="58" applyFont="1" applyFill="1" applyBorder="1" applyAlignment="1">
      <alignment wrapText="1"/>
      <protection/>
    </xf>
    <xf numFmtId="0" fontId="3" fillId="0" borderId="37" xfId="58" applyFont="1" applyFill="1" applyBorder="1" applyAlignment="1">
      <alignment horizontal="right" wrapText="1"/>
      <protection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3" fillId="0" borderId="36" xfId="57" applyFont="1" applyBorder="1" applyAlignment="1">
      <alignment vertical="center" wrapText="1"/>
      <protection/>
    </xf>
    <xf numFmtId="0" fontId="3" fillId="0" borderId="37" xfId="57" applyFont="1" applyBorder="1" applyAlignment="1">
      <alignment vertical="center" wrapText="1"/>
      <protection/>
    </xf>
    <xf numFmtId="0" fontId="7" fillId="37" borderId="40" xfId="55" applyFont="1" applyFill="1" applyBorder="1" applyAlignment="1">
      <alignment horizontal="center"/>
      <protection/>
    </xf>
    <xf numFmtId="0" fontId="7" fillId="37" borderId="41" xfId="55" applyFont="1" applyFill="1" applyBorder="1" applyAlignment="1">
      <alignment horizontal="center"/>
      <protection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4" fillId="0" borderId="47" xfId="58" applyFont="1" applyFill="1" applyBorder="1" applyAlignment="1">
      <alignment horizontal="center" vertical="center" wrapText="1"/>
      <protection/>
    </xf>
    <xf numFmtId="0" fontId="4" fillId="0" borderId="29" xfId="58" applyFont="1" applyFill="1" applyBorder="1" applyAlignment="1">
      <alignment horizontal="center" vertical="center" wrapText="1"/>
      <protection/>
    </xf>
    <xf numFmtId="0" fontId="4" fillId="0" borderId="48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left" vertical="center" wrapText="1"/>
      <protection/>
    </xf>
    <xf numFmtId="0" fontId="5" fillId="0" borderId="24" xfId="58" applyFont="1" applyFill="1" applyBorder="1" applyAlignment="1">
      <alignment horizontal="left" vertical="center" wrapText="1"/>
      <protection/>
    </xf>
    <xf numFmtId="0" fontId="50" fillId="0" borderId="49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6" fillId="34" borderId="35" xfId="59" applyFont="1" applyFill="1" applyBorder="1" applyAlignment="1">
      <alignment horizontal="left" wrapText="1"/>
      <protection/>
    </xf>
    <xf numFmtId="0" fontId="6" fillId="34" borderId="24" xfId="59" applyFont="1" applyFill="1" applyBorder="1" applyAlignment="1">
      <alignment horizontal="left" wrapText="1"/>
      <protection/>
    </xf>
    <xf numFmtId="0" fontId="4" fillId="0" borderId="50" xfId="58" applyFont="1" applyFill="1" applyBorder="1" applyAlignment="1">
      <alignment horizontal="center" vertical="center" wrapText="1"/>
      <protection/>
    </xf>
    <xf numFmtId="0" fontId="4" fillId="0" borderId="51" xfId="58" applyFont="1" applyFill="1" applyBorder="1" applyAlignment="1">
      <alignment horizontal="center" vertical="center" wrapText="1"/>
      <protection/>
    </xf>
    <xf numFmtId="0" fontId="4" fillId="0" borderId="52" xfId="58" applyFont="1" applyFill="1" applyBorder="1" applyAlignment="1">
      <alignment horizontal="center" vertical="center" wrapText="1"/>
      <protection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4" fillId="0" borderId="47" xfId="57" applyFont="1" applyBorder="1" applyAlignment="1">
      <alignment horizontal="center" vertical="center" wrapText="1"/>
      <protection/>
    </xf>
    <xf numFmtId="0" fontId="4" fillId="0" borderId="48" xfId="57" applyFont="1" applyBorder="1" applyAlignment="1">
      <alignment horizontal="center" vertical="center" wrapText="1"/>
      <protection/>
    </xf>
    <xf numFmtId="0" fontId="5" fillId="0" borderId="35" xfId="57" applyFont="1" applyBorder="1" applyAlignment="1">
      <alignment horizontal="left" vertical="center" wrapText="1"/>
      <protection/>
    </xf>
    <xf numFmtId="0" fontId="5" fillId="0" borderId="24" xfId="57" applyFont="1" applyBorder="1" applyAlignment="1">
      <alignment horizontal="left" vertical="center" wrapText="1"/>
      <protection/>
    </xf>
    <xf numFmtId="0" fontId="9" fillId="0" borderId="35" xfId="55" applyFont="1" applyBorder="1" applyAlignment="1">
      <alignment vertical="center" wrapText="1"/>
      <protection/>
    </xf>
    <xf numFmtId="0" fontId="9" fillId="0" borderId="24" xfId="55" applyFont="1" applyBorder="1" applyAlignment="1">
      <alignment vertical="center" wrapText="1"/>
      <protection/>
    </xf>
    <xf numFmtId="0" fontId="8" fillId="33" borderId="48" xfId="55" applyFont="1" applyFill="1" applyBorder="1" applyAlignment="1">
      <alignment horizontal="left" vertical="center"/>
      <protection/>
    </xf>
    <xf numFmtId="0" fontId="8" fillId="33" borderId="32" xfId="55" applyFont="1" applyFill="1" applyBorder="1" applyAlignment="1">
      <alignment horizontal="left" vertical="center"/>
      <protection/>
    </xf>
    <xf numFmtId="0" fontId="7" fillId="0" borderId="47" xfId="55" applyFont="1" applyBorder="1" applyAlignment="1">
      <alignment horizontal="center" vertical="center"/>
      <protection/>
    </xf>
    <xf numFmtId="0" fontId="7" fillId="0" borderId="29" xfId="55" applyFont="1" applyBorder="1" applyAlignment="1">
      <alignment horizontal="center" vertical="center"/>
      <protection/>
    </xf>
    <xf numFmtId="0" fontId="7" fillId="0" borderId="48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left" vertical="center"/>
      <protection/>
    </xf>
    <xf numFmtId="0" fontId="9" fillId="0" borderId="24" xfId="55" applyFont="1" applyBorder="1" applyAlignment="1">
      <alignment horizontal="left" vertical="center"/>
      <protection/>
    </xf>
    <xf numFmtId="0" fontId="7" fillId="0" borderId="50" xfId="55" applyFont="1" applyBorder="1" applyAlignment="1">
      <alignment horizontal="center" vertical="center" wrapText="1"/>
      <protection/>
    </xf>
    <xf numFmtId="0" fontId="7" fillId="0" borderId="52" xfId="55" applyFont="1" applyBorder="1" applyAlignment="1">
      <alignment horizontal="center" vertical="center" wrapText="1"/>
      <protection/>
    </xf>
    <xf numFmtId="0" fontId="7" fillId="0" borderId="53" xfId="55" applyFont="1" applyBorder="1" applyAlignment="1">
      <alignment horizontal="center" vertical="center"/>
      <protection/>
    </xf>
    <xf numFmtId="0" fontId="7" fillId="37" borderId="54" xfId="55" applyFont="1" applyFill="1" applyBorder="1" applyAlignment="1">
      <alignment horizontal="center" vertical="center"/>
      <protection/>
    </xf>
    <xf numFmtId="0" fontId="7" fillId="37" borderId="55" xfId="55" applyFont="1" applyFill="1" applyBorder="1" applyAlignment="1">
      <alignment horizontal="center" vertical="center"/>
      <protection/>
    </xf>
    <xf numFmtId="0" fontId="7" fillId="37" borderId="56" xfId="55" applyFont="1" applyFill="1" applyBorder="1" applyAlignment="1">
      <alignment horizontal="center"/>
      <protection/>
    </xf>
    <xf numFmtId="0" fontId="10" fillId="0" borderId="57" xfId="0" applyFont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0" fillId="0" borderId="60" xfId="0" applyFont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62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Hoja1" xfId="56"/>
    <cellStyle name="Normal_Hoja1 2" xfId="57"/>
    <cellStyle name="Normal_Hoja1_1" xfId="58"/>
    <cellStyle name="Normal_Sheet1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iblioguias.uam.es/ppc/memorias_investigacio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8.8515625" style="0" customWidth="1"/>
  </cols>
  <sheetData>
    <row r="2" ht="14.25">
      <c r="A2" s="2" t="s">
        <v>68</v>
      </c>
    </row>
    <row r="3" ht="14.25">
      <c r="A3" s="2"/>
    </row>
    <row r="4" ht="14.25">
      <c r="A4" s="3" t="s">
        <v>114</v>
      </c>
    </row>
    <row r="5" ht="14.25">
      <c r="A5" s="3" t="s">
        <v>115</v>
      </c>
    </row>
    <row r="6" ht="30" customHeight="1">
      <c r="A6" s="4" t="s">
        <v>118</v>
      </c>
    </row>
    <row r="7" ht="30" customHeight="1">
      <c r="A7" s="53" t="s">
        <v>125</v>
      </c>
    </row>
    <row r="8" ht="30" customHeight="1">
      <c r="A8" s="4" t="s">
        <v>126</v>
      </c>
    </row>
    <row r="9" ht="30" customHeight="1">
      <c r="A9" s="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1" sqref="A1:D1"/>
    </sheetView>
  </sheetViews>
  <sheetFormatPr defaultColWidth="11.421875" defaultRowHeight="15" outlineLevelRow="2"/>
  <cols>
    <col min="1" max="1" width="17.00390625" style="13" customWidth="1"/>
    <col min="2" max="2" width="61.00390625" style="1" customWidth="1"/>
    <col min="3" max="4" width="14.57421875" style="1" customWidth="1"/>
    <col min="5" max="16384" width="10.8515625" style="1" customWidth="1"/>
  </cols>
  <sheetData>
    <row r="1" spans="1:4" ht="23.25" customHeight="1" thickBot="1">
      <c r="A1" s="79" t="s">
        <v>128</v>
      </c>
      <c r="B1" s="79"/>
      <c r="C1" s="79"/>
      <c r="D1" s="79"/>
    </row>
    <row r="2" spans="1:4" ht="26.25" customHeight="1" thickBot="1">
      <c r="A2" s="57" t="s">
        <v>0</v>
      </c>
      <c r="B2" s="58" t="s">
        <v>1</v>
      </c>
      <c r="C2" s="59" t="s">
        <v>66</v>
      </c>
      <c r="D2" s="60" t="s">
        <v>67</v>
      </c>
    </row>
    <row r="3" spans="1:4" ht="12.75" outlineLevel="2">
      <c r="A3" s="74" t="s">
        <v>77</v>
      </c>
      <c r="B3" s="14" t="s">
        <v>2</v>
      </c>
      <c r="C3" s="14">
        <v>23</v>
      </c>
      <c r="D3" s="15">
        <v>15</v>
      </c>
    </row>
    <row r="4" spans="1:4" ht="14.25" customHeight="1" outlineLevel="2">
      <c r="A4" s="75"/>
      <c r="B4" s="14" t="s">
        <v>3</v>
      </c>
      <c r="C4" s="14">
        <v>69</v>
      </c>
      <c r="D4" s="15">
        <v>40</v>
      </c>
    </row>
    <row r="5" spans="1:4" ht="14.25" customHeight="1" outlineLevel="2">
      <c r="A5" s="75"/>
      <c r="B5" s="14" t="s">
        <v>4</v>
      </c>
      <c r="C5" s="14">
        <v>6</v>
      </c>
      <c r="D5" s="15">
        <v>5</v>
      </c>
    </row>
    <row r="6" spans="1:4" ht="14.25" customHeight="1" outlineLevel="2">
      <c r="A6" s="75"/>
      <c r="B6" s="14" t="s">
        <v>5</v>
      </c>
      <c r="C6" s="14">
        <v>4</v>
      </c>
      <c r="D6" s="15">
        <v>2</v>
      </c>
    </row>
    <row r="7" spans="1:4" ht="14.25" customHeight="1" outlineLevel="2">
      <c r="A7" s="75"/>
      <c r="B7" s="14" t="s">
        <v>6</v>
      </c>
      <c r="C7" s="14">
        <v>17</v>
      </c>
      <c r="D7" s="15">
        <v>4</v>
      </c>
    </row>
    <row r="8" spans="1:4" ht="14.25" customHeight="1" outlineLevel="2">
      <c r="A8" s="75"/>
      <c r="B8" s="14" t="s">
        <v>7</v>
      </c>
      <c r="C8" s="14">
        <v>7</v>
      </c>
      <c r="D8" s="15">
        <v>3</v>
      </c>
    </row>
    <row r="9" spans="1:4" ht="14.25" customHeight="1" outlineLevel="2">
      <c r="A9" s="75"/>
      <c r="B9" s="14" t="s">
        <v>8</v>
      </c>
      <c r="C9" s="14">
        <v>21</v>
      </c>
      <c r="D9" s="15">
        <v>4</v>
      </c>
    </row>
    <row r="10" spans="1:4" ht="14.25" customHeight="1" outlineLevel="2">
      <c r="A10" s="75"/>
      <c r="B10" s="14" t="s">
        <v>9</v>
      </c>
      <c r="C10" s="14">
        <v>7</v>
      </c>
      <c r="D10" s="16">
        <v>2</v>
      </c>
    </row>
    <row r="11" spans="1:4" ht="14.25" customHeight="1" outlineLevel="2">
      <c r="A11" s="75"/>
      <c r="B11" s="14" t="s">
        <v>130</v>
      </c>
      <c r="C11" s="14">
        <v>2</v>
      </c>
      <c r="D11" s="15">
        <v>1</v>
      </c>
    </row>
    <row r="12" spans="1:4" ht="14.25" customHeight="1" outlineLevel="2">
      <c r="A12" s="75"/>
      <c r="B12" s="14" t="s">
        <v>129</v>
      </c>
      <c r="C12" s="14">
        <v>4</v>
      </c>
      <c r="D12" s="15">
        <v>2</v>
      </c>
    </row>
    <row r="13" spans="1:4" ht="14.25" customHeight="1" outlineLevel="2">
      <c r="A13" s="75"/>
      <c r="B13" s="14" t="s">
        <v>10</v>
      </c>
      <c r="C13" s="14">
        <v>6</v>
      </c>
      <c r="D13" s="16">
        <v>0</v>
      </c>
    </row>
    <row r="14" spans="1:4" ht="14.25" customHeight="1" outlineLevel="2">
      <c r="A14" s="75"/>
      <c r="B14" s="14" t="s">
        <v>11</v>
      </c>
      <c r="C14" s="14">
        <v>7</v>
      </c>
      <c r="D14" s="15">
        <v>2</v>
      </c>
    </row>
    <row r="15" spans="1:4" ht="14.25" customHeight="1" outlineLevel="2">
      <c r="A15" s="75"/>
      <c r="B15" s="14" t="s">
        <v>12</v>
      </c>
      <c r="C15" s="14">
        <v>2</v>
      </c>
      <c r="D15" s="16">
        <v>2</v>
      </c>
    </row>
    <row r="16" spans="1:4" ht="14.25" customHeight="1" outlineLevel="2">
      <c r="A16" s="75"/>
      <c r="B16" s="14" t="s">
        <v>13</v>
      </c>
      <c r="C16" s="14">
        <v>20</v>
      </c>
      <c r="D16" s="15">
        <v>15</v>
      </c>
    </row>
    <row r="17" spans="1:4" ht="14.25" customHeight="1" outlineLevel="2">
      <c r="A17" s="75"/>
      <c r="B17" s="14" t="s">
        <v>14</v>
      </c>
      <c r="C17" s="14">
        <v>7</v>
      </c>
      <c r="D17" s="15">
        <v>3</v>
      </c>
    </row>
    <row r="18" spans="1:4" ht="15" customHeight="1" outlineLevel="2" thickBot="1">
      <c r="A18" s="76"/>
      <c r="B18" s="17" t="s">
        <v>15</v>
      </c>
      <c r="C18" s="17">
        <v>16</v>
      </c>
      <c r="D18" s="18">
        <v>5</v>
      </c>
    </row>
    <row r="19" spans="1:4" ht="14.25" outlineLevel="1" thickBot="1">
      <c r="A19" s="77" t="s">
        <v>92</v>
      </c>
      <c r="B19" s="78"/>
      <c r="C19" s="22">
        <f>SUBTOTAL(9,C3:C18)</f>
        <v>218</v>
      </c>
      <c r="D19" s="23">
        <f>SUBTOTAL(9,D3:D18)</f>
        <v>105</v>
      </c>
    </row>
    <row r="20" spans="1:4" ht="12.75" outlineLevel="2">
      <c r="A20" s="74" t="s">
        <v>16</v>
      </c>
      <c r="B20" s="14" t="s">
        <v>110</v>
      </c>
      <c r="C20" s="14">
        <v>1</v>
      </c>
      <c r="D20" s="16">
        <v>0</v>
      </c>
    </row>
    <row r="21" spans="1:4" ht="12.75" outlineLevel="2">
      <c r="A21" s="75"/>
      <c r="B21" s="14" t="s">
        <v>17</v>
      </c>
      <c r="C21" s="14">
        <v>3</v>
      </c>
      <c r="D21" s="16">
        <v>0</v>
      </c>
    </row>
    <row r="22" spans="1:4" ht="12.75" outlineLevel="2">
      <c r="A22" s="75"/>
      <c r="B22" s="14" t="s">
        <v>116</v>
      </c>
      <c r="C22" s="14">
        <v>2</v>
      </c>
      <c r="D22" s="16">
        <v>1</v>
      </c>
    </row>
    <row r="23" spans="1:4" ht="12.75" outlineLevel="2">
      <c r="A23" s="75"/>
      <c r="B23" s="14" t="s">
        <v>18</v>
      </c>
      <c r="C23" s="14">
        <v>5</v>
      </c>
      <c r="D23" s="15">
        <v>0</v>
      </c>
    </row>
    <row r="24" spans="1:4" ht="12.75" outlineLevel="2">
      <c r="A24" s="75"/>
      <c r="B24" s="14" t="s">
        <v>19</v>
      </c>
      <c r="C24" s="14">
        <v>4</v>
      </c>
      <c r="D24" s="15">
        <v>3</v>
      </c>
    </row>
    <row r="25" spans="1:4" ht="12.75" outlineLevel="2">
      <c r="A25" s="75"/>
      <c r="B25" s="14" t="s">
        <v>20</v>
      </c>
      <c r="C25" s="14">
        <v>3</v>
      </c>
      <c r="D25" s="15">
        <v>0</v>
      </c>
    </row>
    <row r="26" spans="1:4" ht="13.5" outlineLevel="2" thickBot="1">
      <c r="A26" s="76"/>
      <c r="B26" s="61" t="s">
        <v>131</v>
      </c>
      <c r="C26" s="61">
        <v>1</v>
      </c>
      <c r="D26" s="62">
        <v>0</v>
      </c>
    </row>
    <row r="27" spans="1:4" ht="14.25" outlineLevel="1" thickBot="1">
      <c r="A27" s="77" t="s">
        <v>59</v>
      </c>
      <c r="B27" s="78"/>
      <c r="C27" s="22">
        <f>SUBTOTAL(9,C20:C26)</f>
        <v>19</v>
      </c>
      <c r="D27" s="23">
        <f>SUBTOTAL(9,D20:D26)</f>
        <v>4</v>
      </c>
    </row>
    <row r="28" spans="1:4" ht="12.75" outlineLevel="2">
      <c r="A28" s="83" t="s">
        <v>21</v>
      </c>
      <c r="B28" s="19" t="s">
        <v>22</v>
      </c>
      <c r="C28" s="19">
        <v>8</v>
      </c>
      <c r="D28" s="20">
        <v>4</v>
      </c>
    </row>
    <row r="29" spans="1:4" ht="12.75" outlineLevel="2">
      <c r="A29" s="84"/>
      <c r="B29" s="14" t="s">
        <v>23</v>
      </c>
      <c r="C29" s="14">
        <v>8</v>
      </c>
      <c r="D29" s="16">
        <v>3</v>
      </c>
    </row>
    <row r="30" spans="1:4" ht="13.5" outlineLevel="2" thickBot="1">
      <c r="A30" s="85"/>
      <c r="B30" s="17" t="s">
        <v>24</v>
      </c>
      <c r="C30" s="17">
        <v>6</v>
      </c>
      <c r="D30" s="18">
        <v>1</v>
      </c>
    </row>
    <row r="31" spans="1:4" ht="14.25" outlineLevel="1" thickBot="1">
      <c r="A31" s="77" t="s">
        <v>60</v>
      </c>
      <c r="B31" s="78"/>
      <c r="C31" s="22">
        <f>SUBTOTAL(9,C28:C30)</f>
        <v>22</v>
      </c>
      <c r="D31" s="23">
        <f>SUBTOTAL(9,D28:D30)</f>
        <v>8</v>
      </c>
    </row>
    <row r="32" spans="1:4" ht="25.5" customHeight="1" outlineLevel="2">
      <c r="A32" s="83" t="s">
        <v>25</v>
      </c>
      <c r="B32" s="19" t="s">
        <v>26</v>
      </c>
      <c r="C32" s="19">
        <v>6</v>
      </c>
      <c r="D32" s="21">
        <v>0</v>
      </c>
    </row>
    <row r="33" spans="1:4" ht="25.5" customHeight="1" outlineLevel="2" thickBot="1">
      <c r="A33" s="85"/>
      <c r="B33" s="17" t="s">
        <v>27</v>
      </c>
      <c r="C33" s="17">
        <v>4</v>
      </c>
      <c r="D33" s="18">
        <v>0</v>
      </c>
    </row>
    <row r="34" spans="1:4" ht="14.25" outlineLevel="1" thickBot="1">
      <c r="A34" s="77" t="s">
        <v>61</v>
      </c>
      <c r="B34" s="78"/>
      <c r="C34" s="22">
        <f>SUBTOTAL(9,C32:C33)</f>
        <v>10</v>
      </c>
      <c r="D34" s="23">
        <f>SUBTOTAL(9,D32:D33)</f>
        <v>0</v>
      </c>
    </row>
    <row r="35" spans="1:4" ht="12.75" outlineLevel="2">
      <c r="A35" s="83" t="s">
        <v>28</v>
      </c>
      <c r="B35" s="19" t="s">
        <v>29</v>
      </c>
      <c r="C35" s="19">
        <v>8</v>
      </c>
      <c r="D35" s="20">
        <v>5</v>
      </c>
    </row>
    <row r="36" spans="1:4" ht="12.75" outlineLevel="2">
      <c r="A36" s="84"/>
      <c r="B36" s="14" t="s">
        <v>30</v>
      </c>
      <c r="C36" s="14">
        <v>3</v>
      </c>
      <c r="D36" s="15">
        <v>3</v>
      </c>
    </row>
    <row r="37" spans="1:4" ht="12.75" outlineLevel="2">
      <c r="A37" s="84"/>
      <c r="B37" s="14" t="s">
        <v>31</v>
      </c>
      <c r="C37" s="14">
        <v>24</v>
      </c>
      <c r="D37" s="15">
        <v>14</v>
      </c>
    </row>
    <row r="38" spans="1:4" ht="12.75" outlineLevel="2">
      <c r="A38" s="84"/>
      <c r="B38" s="14" t="s">
        <v>32</v>
      </c>
      <c r="C38" s="14">
        <v>5</v>
      </c>
      <c r="D38" s="15">
        <v>4</v>
      </c>
    </row>
    <row r="39" spans="1:4" ht="12.75" outlineLevel="2">
      <c r="A39" s="84"/>
      <c r="B39" s="14" t="s">
        <v>33</v>
      </c>
      <c r="C39" s="14">
        <v>9</v>
      </c>
      <c r="D39" s="15">
        <v>4</v>
      </c>
    </row>
    <row r="40" spans="1:4" ht="12.75" outlineLevel="2">
      <c r="A40" s="84"/>
      <c r="B40" s="14" t="s">
        <v>111</v>
      </c>
      <c r="C40" s="14">
        <v>1</v>
      </c>
      <c r="D40" s="16">
        <v>1</v>
      </c>
    </row>
    <row r="41" spans="1:4" ht="12.75" outlineLevel="2">
      <c r="A41" s="84"/>
      <c r="B41" s="14" t="s">
        <v>34</v>
      </c>
      <c r="C41" s="14">
        <v>4</v>
      </c>
      <c r="D41" s="15">
        <v>2</v>
      </c>
    </row>
    <row r="42" spans="1:4" ht="12.75" outlineLevel="2">
      <c r="A42" s="84"/>
      <c r="B42" s="14" t="s">
        <v>35</v>
      </c>
      <c r="C42" s="14">
        <v>11</v>
      </c>
      <c r="D42" s="16">
        <v>2</v>
      </c>
    </row>
    <row r="43" spans="1:4" ht="12.75" outlineLevel="2">
      <c r="A43" s="84"/>
      <c r="B43" s="14" t="s">
        <v>36</v>
      </c>
      <c r="C43" s="14">
        <v>5</v>
      </c>
      <c r="D43" s="16">
        <v>2</v>
      </c>
    </row>
    <row r="44" spans="1:4" ht="12.75" outlineLevel="2">
      <c r="A44" s="84"/>
      <c r="B44" s="14" t="s">
        <v>37</v>
      </c>
      <c r="C44" s="14">
        <v>6</v>
      </c>
      <c r="D44" s="15">
        <v>3</v>
      </c>
    </row>
    <row r="45" spans="1:4" ht="12.75" outlineLevel="2">
      <c r="A45" s="84"/>
      <c r="B45" s="14" t="s">
        <v>38</v>
      </c>
      <c r="C45" s="14">
        <v>8</v>
      </c>
      <c r="D45" s="15">
        <v>6</v>
      </c>
    </row>
    <row r="46" spans="1:4" ht="25.5" outlineLevel="2">
      <c r="A46" s="84"/>
      <c r="B46" s="14" t="s">
        <v>39</v>
      </c>
      <c r="C46" s="14">
        <v>13</v>
      </c>
      <c r="D46" s="15">
        <v>10</v>
      </c>
    </row>
    <row r="47" spans="1:4" ht="13.5" outlineLevel="2" thickBot="1">
      <c r="A47" s="85"/>
      <c r="B47" s="17" t="s">
        <v>40</v>
      </c>
      <c r="C47" s="17">
        <v>8</v>
      </c>
      <c r="D47" s="18">
        <v>6</v>
      </c>
    </row>
    <row r="48" spans="1:4" ht="14.25" outlineLevel="1" thickBot="1">
      <c r="A48" s="77" t="s">
        <v>62</v>
      </c>
      <c r="B48" s="78"/>
      <c r="C48" s="22">
        <f>SUBTOTAL(9,C35:C47)</f>
        <v>105</v>
      </c>
      <c r="D48" s="23">
        <f>SUBTOTAL(9,D35:D47)</f>
        <v>62</v>
      </c>
    </row>
    <row r="49" spans="1:4" ht="12.75" outlineLevel="2">
      <c r="A49" s="83" t="s">
        <v>41</v>
      </c>
      <c r="B49" s="19" t="s">
        <v>42</v>
      </c>
      <c r="C49" s="19">
        <v>4</v>
      </c>
      <c r="D49" s="20">
        <v>2</v>
      </c>
    </row>
    <row r="50" spans="1:4" ht="12.75" outlineLevel="2">
      <c r="A50" s="84"/>
      <c r="B50" s="14" t="s">
        <v>43</v>
      </c>
      <c r="C50" s="14">
        <v>3</v>
      </c>
      <c r="D50" s="15">
        <v>2</v>
      </c>
    </row>
    <row r="51" spans="1:4" ht="12.75" outlineLevel="2">
      <c r="A51" s="84"/>
      <c r="B51" s="14" t="s">
        <v>44</v>
      </c>
      <c r="C51" s="14">
        <v>4</v>
      </c>
      <c r="D51" s="15">
        <v>2</v>
      </c>
    </row>
    <row r="52" spans="1:4" ht="12.75" outlineLevel="2">
      <c r="A52" s="84"/>
      <c r="B52" s="14" t="s">
        <v>45</v>
      </c>
      <c r="C52" s="14">
        <v>3</v>
      </c>
      <c r="D52" s="15">
        <v>2</v>
      </c>
    </row>
    <row r="53" spans="1:4" ht="13.5" outlineLevel="2" thickBot="1">
      <c r="A53" s="85"/>
      <c r="B53" s="17" t="s">
        <v>112</v>
      </c>
      <c r="C53" s="17">
        <v>8</v>
      </c>
      <c r="D53" s="18">
        <v>3</v>
      </c>
    </row>
    <row r="54" spans="1:4" ht="14.25" outlineLevel="1" thickBot="1">
      <c r="A54" s="77" t="s">
        <v>63</v>
      </c>
      <c r="B54" s="78"/>
      <c r="C54" s="22">
        <f>SUBTOTAL(9,C49:C53)</f>
        <v>22</v>
      </c>
      <c r="D54" s="23">
        <f>SUBTOTAL(9,D49:D53)</f>
        <v>11</v>
      </c>
    </row>
    <row r="55" spans="1:4" ht="12.75" outlineLevel="2">
      <c r="A55" s="74" t="s">
        <v>46</v>
      </c>
      <c r="B55" s="14" t="s">
        <v>47</v>
      </c>
      <c r="C55" s="14">
        <v>14</v>
      </c>
      <c r="D55" s="15">
        <v>9</v>
      </c>
    </row>
    <row r="56" spans="1:4" ht="12.75" outlineLevel="2">
      <c r="A56" s="75"/>
      <c r="B56" s="14" t="s">
        <v>48</v>
      </c>
      <c r="C56" s="14">
        <v>55</v>
      </c>
      <c r="D56" s="15">
        <v>40</v>
      </c>
    </row>
    <row r="57" spans="1:4" ht="12.75" outlineLevel="2">
      <c r="A57" s="75"/>
      <c r="B57" s="14" t="s">
        <v>49</v>
      </c>
      <c r="C57" s="14">
        <v>22</v>
      </c>
      <c r="D57" s="15">
        <v>16</v>
      </c>
    </row>
    <row r="58" spans="1:4" ht="12.75" outlineLevel="2">
      <c r="A58" s="75"/>
      <c r="B58" s="14" t="s">
        <v>132</v>
      </c>
      <c r="C58" s="14">
        <v>6</v>
      </c>
      <c r="D58" s="15">
        <v>5</v>
      </c>
    </row>
    <row r="59" spans="1:4" ht="12.75" outlineLevel="2">
      <c r="A59" s="75"/>
      <c r="B59" s="14" t="s">
        <v>50</v>
      </c>
      <c r="C59" s="14">
        <v>13</v>
      </c>
      <c r="D59" s="15">
        <v>10</v>
      </c>
    </row>
    <row r="60" spans="1:4" ht="12.75" outlineLevel="2">
      <c r="A60" s="75"/>
      <c r="B60" s="14" t="s">
        <v>113</v>
      </c>
      <c r="C60" s="14">
        <v>5</v>
      </c>
      <c r="D60" s="15">
        <v>4</v>
      </c>
    </row>
    <row r="61" spans="1:4" ht="12.75" outlineLevel="2">
      <c r="A61" s="75"/>
      <c r="B61" s="14" t="s">
        <v>46</v>
      </c>
      <c r="C61" s="14">
        <v>47</v>
      </c>
      <c r="D61" s="15">
        <v>27</v>
      </c>
    </row>
    <row r="62" spans="1:4" ht="12.75" outlineLevel="2">
      <c r="A62" s="75"/>
      <c r="B62" s="14" t="s">
        <v>51</v>
      </c>
      <c r="C62" s="14">
        <v>16</v>
      </c>
      <c r="D62" s="15">
        <v>6</v>
      </c>
    </row>
    <row r="63" spans="1:4" ht="12.75" outlineLevel="2">
      <c r="A63" s="75"/>
      <c r="B63" s="14" t="s">
        <v>117</v>
      </c>
      <c r="C63" s="14">
        <v>8</v>
      </c>
      <c r="D63" s="15">
        <v>8</v>
      </c>
    </row>
    <row r="64" spans="1:4" ht="12.75" outlineLevel="2">
      <c r="A64" s="75"/>
      <c r="B64" s="14" t="s">
        <v>52</v>
      </c>
      <c r="C64" s="14">
        <v>16</v>
      </c>
      <c r="D64" s="15">
        <v>11</v>
      </c>
    </row>
    <row r="65" spans="1:4" ht="13.5" outlineLevel="2" thickBot="1">
      <c r="A65" s="76"/>
      <c r="B65" s="17" t="s">
        <v>53</v>
      </c>
      <c r="C65" s="17">
        <v>8</v>
      </c>
      <c r="D65" s="18">
        <v>7</v>
      </c>
    </row>
    <row r="66" spans="1:4" ht="14.25" outlineLevel="1" thickBot="1">
      <c r="A66" s="77" t="s">
        <v>64</v>
      </c>
      <c r="B66" s="78"/>
      <c r="C66" s="22">
        <f>SUBTOTAL(9,C55:C65)</f>
        <v>210</v>
      </c>
      <c r="D66" s="23">
        <f>SUBTOTAL(9,D55:D65)</f>
        <v>143</v>
      </c>
    </row>
    <row r="67" spans="1:4" ht="12.75" outlineLevel="2">
      <c r="A67" s="83" t="s">
        <v>54</v>
      </c>
      <c r="B67" s="19" t="s">
        <v>55</v>
      </c>
      <c r="C67" s="19">
        <v>7</v>
      </c>
      <c r="D67" s="20">
        <v>4</v>
      </c>
    </row>
    <row r="68" spans="1:4" ht="12.75" outlineLevel="2">
      <c r="A68" s="84"/>
      <c r="B68" s="14" t="s">
        <v>56</v>
      </c>
      <c r="C68" s="14">
        <v>3</v>
      </c>
      <c r="D68" s="15">
        <v>2</v>
      </c>
    </row>
    <row r="69" spans="1:4" ht="12.75" outlineLevel="2">
      <c r="A69" s="84"/>
      <c r="B69" s="14" t="s">
        <v>57</v>
      </c>
      <c r="C69" s="14">
        <v>12</v>
      </c>
      <c r="D69" s="15">
        <v>8</v>
      </c>
    </row>
    <row r="70" spans="1:4" ht="13.5" outlineLevel="2" thickBot="1">
      <c r="A70" s="85"/>
      <c r="B70" s="17" t="s">
        <v>58</v>
      </c>
      <c r="C70" s="17">
        <v>4</v>
      </c>
      <c r="D70" s="18">
        <v>0</v>
      </c>
    </row>
    <row r="71" spans="1:4" ht="14.25" outlineLevel="1" thickBot="1">
      <c r="A71" s="77" t="s">
        <v>65</v>
      </c>
      <c r="B71" s="78"/>
      <c r="C71" s="22">
        <f>SUBTOTAL(9,C67:C70)</f>
        <v>26</v>
      </c>
      <c r="D71" s="23">
        <f>SUBTOTAL(9,D67:D70)</f>
        <v>14</v>
      </c>
    </row>
    <row r="72" spans="1:4" ht="15.75" thickBot="1">
      <c r="A72" s="81" t="s">
        <v>119</v>
      </c>
      <c r="B72" s="82"/>
      <c r="C72" s="24">
        <f>SUBTOTAL(9,C3:C70)</f>
        <v>632</v>
      </c>
      <c r="D72" s="25">
        <f>SUBTOTAL(9,D3:D70)</f>
        <v>347</v>
      </c>
    </row>
    <row r="74" spans="1:4" ht="12.75">
      <c r="A74" s="80" t="s">
        <v>133</v>
      </c>
      <c r="B74" s="80"/>
      <c r="C74" s="80"/>
      <c r="D74" s="80"/>
    </row>
  </sheetData>
  <sheetProtection/>
  <mergeCells count="19">
    <mergeCell ref="A48:B48"/>
    <mergeCell ref="A34:B34"/>
    <mergeCell ref="A31:B31"/>
    <mergeCell ref="A27:B27"/>
    <mergeCell ref="A67:A70"/>
    <mergeCell ref="A49:A53"/>
    <mergeCell ref="A35:A47"/>
    <mergeCell ref="A32:A33"/>
    <mergeCell ref="A28:A30"/>
    <mergeCell ref="A3:A18"/>
    <mergeCell ref="A20:A26"/>
    <mergeCell ref="A55:A65"/>
    <mergeCell ref="A19:B19"/>
    <mergeCell ref="A1:D1"/>
    <mergeCell ref="A74:D74"/>
    <mergeCell ref="A72:B72"/>
    <mergeCell ref="A71:B71"/>
    <mergeCell ref="A66:B66"/>
    <mergeCell ref="A54:B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39.8515625" style="54" bestFit="1" customWidth="1"/>
    <col min="2" max="2" width="10.8515625" style="54" customWidth="1"/>
    <col min="3" max="3" width="25.7109375" style="54" bestFit="1" customWidth="1"/>
    <col min="4" max="4" width="18.8515625" style="54" bestFit="1" customWidth="1"/>
    <col min="5" max="16384" width="10.8515625" style="54" customWidth="1"/>
  </cols>
  <sheetData>
    <row r="1" spans="1:5" ht="24.75" customHeight="1" thickBot="1">
      <c r="A1" s="86" t="s">
        <v>138</v>
      </c>
      <c r="B1" s="86"/>
      <c r="C1" s="86"/>
      <c r="D1" s="86"/>
      <c r="E1" s="86"/>
    </row>
    <row r="2" spans="1:5" ht="24.75" customHeight="1" thickBot="1">
      <c r="A2" s="69" t="s">
        <v>0</v>
      </c>
      <c r="B2" s="70" t="s">
        <v>121</v>
      </c>
      <c r="C2" s="70" t="s">
        <v>122</v>
      </c>
      <c r="D2" s="70" t="s">
        <v>123</v>
      </c>
      <c r="E2" s="71" t="s">
        <v>66</v>
      </c>
    </row>
    <row r="3" spans="1:5" ht="12.75">
      <c r="A3" s="107" t="s">
        <v>77</v>
      </c>
      <c r="B3" s="108">
        <v>1143</v>
      </c>
      <c r="C3" s="108">
        <v>79</v>
      </c>
      <c r="D3" s="108">
        <v>108</v>
      </c>
      <c r="E3" s="109">
        <f>SUM(B3:D3)</f>
        <v>1330</v>
      </c>
    </row>
    <row r="4" spans="1:5" ht="12.75">
      <c r="A4" s="55" t="s">
        <v>16</v>
      </c>
      <c r="B4" s="72">
        <v>239</v>
      </c>
      <c r="C4" s="72">
        <v>82</v>
      </c>
      <c r="D4" s="72">
        <v>65</v>
      </c>
      <c r="E4" s="73">
        <f aca="true" t="shared" si="0" ref="E4:E10">SUM(B4:D4)</f>
        <v>386</v>
      </c>
    </row>
    <row r="5" spans="1:5" ht="12.75">
      <c r="A5" s="55" t="s">
        <v>21</v>
      </c>
      <c r="B5" s="72">
        <v>309</v>
      </c>
      <c r="C5" s="72">
        <v>534</v>
      </c>
      <c r="D5" s="72">
        <v>46</v>
      </c>
      <c r="E5" s="73">
        <f t="shared" si="0"/>
        <v>889</v>
      </c>
    </row>
    <row r="6" spans="1:5" ht="12.75">
      <c r="A6" s="55" t="s">
        <v>140</v>
      </c>
      <c r="B6" s="72">
        <v>95</v>
      </c>
      <c r="C6" s="72">
        <v>12</v>
      </c>
      <c r="D6" s="72">
        <v>57</v>
      </c>
      <c r="E6" s="73">
        <f t="shared" si="0"/>
        <v>164</v>
      </c>
    </row>
    <row r="7" spans="1:5" ht="12.75">
      <c r="A7" s="55" t="s">
        <v>28</v>
      </c>
      <c r="B7" s="72">
        <v>428</v>
      </c>
      <c r="C7" s="72">
        <v>689</v>
      </c>
      <c r="D7" s="72">
        <v>430</v>
      </c>
      <c r="E7" s="73">
        <f t="shared" si="0"/>
        <v>1547</v>
      </c>
    </row>
    <row r="8" spans="1:5" ht="12.75">
      <c r="A8" s="55" t="s">
        <v>41</v>
      </c>
      <c r="B8" s="72">
        <v>279</v>
      </c>
      <c r="C8" s="72">
        <v>156</v>
      </c>
      <c r="D8" s="72">
        <v>122</v>
      </c>
      <c r="E8" s="73">
        <f t="shared" si="0"/>
        <v>557</v>
      </c>
    </row>
    <row r="9" spans="1:5" ht="12.75">
      <c r="A9" s="55" t="s">
        <v>46</v>
      </c>
      <c r="B9" s="72">
        <v>1946</v>
      </c>
      <c r="C9" s="72">
        <v>11</v>
      </c>
      <c r="D9" s="72">
        <v>21</v>
      </c>
      <c r="E9" s="73">
        <f t="shared" si="0"/>
        <v>1978</v>
      </c>
    </row>
    <row r="10" spans="1:5" ht="13.5" thickBot="1">
      <c r="A10" s="110" t="s">
        <v>54</v>
      </c>
      <c r="B10" s="111">
        <v>269</v>
      </c>
      <c r="C10" s="111">
        <v>90</v>
      </c>
      <c r="D10" s="111">
        <v>0</v>
      </c>
      <c r="E10" s="112">
        <f t="shared" si="0"/>
        <v>359</v>
      </c>
    </row>
    <row r="12" ht="12.75">
      <c r="A12" s="54" t="s">
        <v>139</v>
      </c>
    </row>
    <row r="13" ht="12.75">
      <c r="A13" s="54" t="s">
        <v>141</v>
      </c>
    </row>
    <row r="14" ht="12.75">
      <c r="A14" s="56" t="s">
        <v>124</v>
      </c>
    </row>
  </sheetData>
  <sheetProtection/>
  <mergeCells count="1">
    <mergeCell ref="A1:E1"/>
  </mergeCells>
  <hyperlinks>
    <hyperlink ref="A14" r:id="rId1" display="https://biblioguias.uam.es/ppc/memorias_investigacio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55.00390625" style="0" customWidth="1"/>
  </cols>
  <sheetData>
    <row r="1" spans="1:2" ht="25.5" customHeight="1" thickBot="1">
      <c r="A1" s="87" t="s">
        <v>126</v>
      </c>
      <c r="B1" s="87"/>
    </row>
    <row r="2" spans="1:2" ht="15" thickBot="1">
      <c r="A2" s="63" t="s">
        <v>69</v>
      </c>
      <c r="B2" s="64" t="s">
        <v>134</v>
      </c>
    </row>
    <row r="3" spans="1:2" ht="14.25">
      <c r="A3" s="5" t="s">
        <v>70</v>
      </c>
      <c r="B3" s="6">
        <v>2472</v>
      </c>
    </row>
    <row r="4" spans="1:2" ht="14.25">
      <c r="A4" s="7" t="s">
        <v>71</v>
      </c>
      <c r="B4" s="8">
        <v>497</v>
      </c>
    </row>
    <row r="5" spans="1:2" ht="15" thickBot="1">
      <c r="A5" s="9" t="s">
        <v>72</v>
      </c>
      <c r="B5" s="10">
        <v>71</v>
      </c>
    </row>
    <row r="6" spans="1:2" ht="15.75" thickBot="1">
      <c r="A6" s="11" t="s">
        <v>73</v>
      </c>
      <c r="B6" s="12">
        <v>3040</v>
      </c>
    </row>
    <row r="8" ht="14.25">
      <c r="A8" s="1" t="s">
        <v>135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5"/>
  <sheetViews>
    <sheetView zoomScalePageLayoutView="0" workbookViewId="0" topLeftCell="A1">
      <selection activeCell="A1" sqref="A1:D1"/>
    </sheetView>
  </sheetViews>
  <sheetFormatPr defaultColWidth="14.421875" defaultRowHeight="15"/>
  <cols>
    <col min="1" max="1" width="25.140625" style="35" customWidth="1"/>
    <col min="2" max="2" width="36.7109375" style="35" customWidth="1"/>
    <col min="3" max="3" width="14.421875" style="35" customWidth="1"/>
    <col min="4" max="4" width="14.421875" style="37" customWidth="1"/>
    <col min="5" max="16384" width="14.421875" style="35" customWidth="1"/>
  </cols>
  <sheetData>
    <row r="1" spans="1:4" ht="27.75" customHeight="1" thickBot="1">
      <c r="A1" s="103" t="s">
        <v>137</v>
      </c>
      <c r="B1" s="103"/>
      <c r="C1" s="103"/>
      <c r="D1" s="103"/>
    </row>
    <row r="2" spans="1:4" ht="13.5" thickBot="1">
      <c r="A2" s="104" t="s">
        <v>0</v>
      </c>
      <c r="B2" s="105" t="s">
        <v>1</v>
      </c>
      <c r="C2" s="106" t="s">
        <v>74</v>
      </c>
      <c r="D2" s="106"/>
    </row>
    <row r="3" spans="1:4" ht="13.5" thickBot="1">
      <c r="A3" s="104"/>
      <c r="B3" s="105"/>
      <c r="C3" s="67" t="s">
        <v>75</v>
      </c>
      <c r="D3" s="68" t="s">
        <v>76</v>
      </c>
    </row>
    <row r="4" spans="1:4" ht="12.75">
      <c r="A4" s="96" t="s">
        <v>77</v>
      </c>
      <c r="B4" s="26" t="s">
        <v>78</v>
      </c>
      <c r="C4" s="26">
        <v>128</v>
      </c>
      <c r="D4" s="27">
        <v>33</v>
      </c>
    </row>
    <row r="5" spans="1:4" ht="12.75">
      <c r="A5" s="97"/>
      <c r="B5" s="28" t="s">
        <v>79</v>
      </c>
      <c r="C5" s="28">
        <v>22</v>
      </c>
      <c r="D5" s="29">
        <v>8</v>
      </c>
    </row>
    <row r="6" spans="1:4" ht="12.75">
      <c r="A6" s="97"/>
      <c r="B6" s="38" t="s">
        <v>91</v>
      </c>
      <c r="C6" s="38">
        <v>2</v>
      </c>
      <c r="D6" s="39">
        <v>1</v>
      </c>
    </row>
    <row r="7" spans="1:4" ht="12.75">
      <c r="A7" s="97"/>
      <c r="B7" s="28" t="s">
        <v>80</v>
      </c>
      <c r="C7" s="28">
        <v>27</v>
      </c>
      <c r="D7" s="29">
        <v>14</v>
      </c>
    </row>
    <row r="8" spans="1:4" ht="12.75">
      <c r="A8" s="97"/>
      <c r="B8" s="28" t="s">
        <v>81</v>
      </c>
      <c r="C8" s="28">
        <v>38</v>
      </c>
      <c r="D8" s="29">
        <v>12</v>
      </c>
    </row>
    <row r="9" spans="1:4" ht="12.75">
      <c r="A9" s="97"/>
      <c r="B9" s="28" t="s">
        <v>82</v>
      </c>
      <c r="C9" s="28">
        <v>28</v>
      </c>
      <c r="D9" s="29">
        <v>10</v>
      </c>
    </row>
    <row r="10" spans="1:4" ht="12.75">
      <c r="A10" s="97"/>
      <c r="B10" s="28" t="s">
        <v>83</v>
      </c>
      <c r="C10" s="28">
        <v>8</v>
      </c>
      <c r="D10" s="29">
        <v>5</v>
      </c>
    </row>
    <row r="11" spans="1:4" ht="12.75">
      <c r="A11" s="97"/>
      <c r="B11" s="28" t="s">
        <v>84</v>
      </c>
      <c r="C11" s="28">
        <v>4</v>
      </c>
      <c r="D11" s="29">
        <v>1</v>
      </c>
    </row>
    <row r="12" spans="1:4" ht="12.75">
      <c r="A12" s="97"/>
      <c r="B12" s="28" t="s">
        <v>90</v>
      </c>
      <c r="C12" s="28">
        <v>38</v>
      </c>
      <c r="D12" s="29">
        <v>31</v>
      </c>
    </row>
    <row r="13" spans="1:4" ht="12.75">
      <c r="A13" s="97"/>
      <c r="B13" s="28" t="s">
        <v>85</v>
      </c>
      <c r="C13" s="28">
        <v>6</v>
      </c>
      <c r="D13" s="29">
        <v>0</v>
      </c>
    </row>
    <row r="14" spans="1:4" ht="12.75">
      <c r="A14" s="97"/>
      <c r="B14" s="28" t="s">
        <v>86</v>
      </c>
      <c r="C14" s="28">
        <v>33</v>
      </c>
      <c r="D14" s="29">
        <v>7</v>
      </c>
    </row>
    <row r="15" spans="1:4" ht="12.75">
      <c r="A15" s="97"/>
      <c r="B15" s="28" t="s">
        <v>87</v>
      </c>
      <c r="C15" s="28">
        <v>33</v>
      </c>
      <c r="D15" s="29">
        <v>13</v>
      </c>
    </row>
    <row r="16" spans="1:4" ht="12.75">
      <c r="A16" s="97"/>
      <c r="B16" s="28" t="s">
        <v>88</v>
      </c>
      <c r="C16" s="28">
        <v>5</v>
      </c>
      <c r="D16" s="29">
        <v>3</v>
      </c>
    </row>
    <row r="17" spans="1:4" ht="13.5" thickBot="1">
      <c r="A17" s="98"/>
      <c r="B17" s="28" t="s">
        <v>89</v>
      </c>
      <c r="C17" s="28">
        <v>28</v>
      </c>
      <c r="D17" s="29">
        <v>15</v>
      </c>
    </row>
    <row r="18" spans="1:4" ht="14.25" thickBot="1">
      <c r="A18" s="90" t="s">
        <v>92</v>
      </c>
      <c r="B18" s="91"/>
      <c r="C18" s="49">
        <f>SUM(C4:C17)</f>
        <v>400</v>
      </c>
      <c r="D18" s="30">
        <f>SUM(D4:D17)</f>
        <v>153</v>
      </c>
    </row>
    <row r="19" spans="1:4" ht="12.75">
      <c r="A19" s="101" t="s">
        <v>93</v>
      </c>
      <c r="B19" s="40" t="s">
        <v>94</v>
      </c>
      <c r="C19" s="41">
        <v>12</v>
      </c>
      <c r="D19" s="42">
        <v>5</v>
      </c>
    </row>
    <row r="20" spans="1:4" ht="13.5" thickBot="1">
      <c r="A20" s="102"/>
      <c r="B20" s="38" t="s">
        <v>95</v>
      </c>
      <c r="C20" s="38">
        <v>23</v>
      </c>
      <c r="D20" s="39">
        <v>11</v>
      </c>
    </row>
    <row r="21" spans="1:4" ht="14.25" thickBot="1">
      <c r="A21" s="90" t="s">
        <v>61</v>
      </c>
      <c r="B21" s="91"/>
      <c r="C21" s="49">
        <f>SUM(C19:C20)</f>
        <v>35</v>
      </c>
      <c r="D21" s="30">
        <f>SUM(D19:D20)</f>
        <v>16</v>
      </c>
    </row>
    <row r="22" spans="1:4" ht="13.5" thickBot="1">
      <c r="A22" s="43" t="s">
        <v>28</v>
      </c>
      <c r="B22" s="44" t="s">
        <v>96</v>
      </c>
      <c r="C22" s="44">
        <v>1</v>
      </c>
      <c r="D22" s="45">
        <v>0</v>
      </c>
    </row>
    <row r="23" spans="1:4" ht="14.25" thickBot="1">
      <c r="A23" s="90" t="s">
        <v>62</v>
      </c>
      <c r="B23" s="91"/>
      <c r="C23" s="31">
        <f>SUM(C22:C22)</f>
        <v>1</v>
      </c>
      <c r="D23" s="32">
        <f>SUM(D22:D22)</f>
        <v>0</v>
      </c>
    </row>
    <row r="24" spans="1:4" ht="14.25" customHeight="1">
      <c r="A24" s="96" t="s">
        <v>46</v>
      </c>
      <c r="B24" s="28" t="s">
        <v>104</v>
      </c>
      <c r="C24" s="28">
        <v>7</v>
      </c>
      <c r="D24" s="29">
        <v>2</v>
      </c>
    </row>
    <row r="25" spans="1:4" ht="12.75">
      <c r="A25" s="97"/>
      <c r="B25" s="28" t="s">
        <v>98</v>
      </c>
      <c r="C25" s="28">
        <v>2</v>
      </c>
      <c r="D25" s="29">
        <v>0</v>
      </c>
    </row>
    <row r="26" spans="1:4" ht="12.75">
      <c r="A26" s="97"/>
      <c r="B26" s="28" t="s">
        <v>99</v>
      </c>
      <c r="C26" s="28">
        <v>97</v>
      </c>
      <c r="D26" s="29">
        <v>31</v>
      </c>
    </row>
    <row r="27" spans="1:4" ht="12.75">
      <c r="A27" s="97"/>
      <c r="B27" s="46" t="s">
        <v>97</v>
      </c>
      <c r="C27" s="46">
        <v>17</v>
      </c>
      <c r="D27" s="47">
        <v>6</v>
      </c>
    </row>
    <row r="28" spans="1:4" ht="12.75">
      <c r="A28" s="97"/>
      <c r="B28" s="28" t="s">
        <v>103</v>
      </c>
      <c r="C28" s="28">
        <v>37</v>
      </c>
      <c r="D28" s="29">
        <v>14</v>
      </c>
    </row>
    <row r="29" spans="1:4" ht="12.75">
      <c r="A29" s="97"/>
      <c r="B29" s="38" t="s">
        <v>105</v>
      </c>
      <c r="C29" s="38">
        <v>1</v>
      </c>
      <c r="D29" s="39">
        <v>0</v>
      </c>
    </row>
    <row r="30" spans="1:5" ht="12.75">
      <c r="A30" s="97"/>
      <c r="B30" s="28" t="s">
        <v>100</v>
      </c>
      <c r="C30" s="28">
        <v>104</v>
      </c>
      <c r="D30" s="29">
        <v>39</v>
      </c>
      <c r="E30" s="36"/>
    </row>
    <row r="31" spans="1:5" ht="12.75">
      <c r="A31" s="97"/>
      <c r="B31" s="28" t="s">
        <v>101</v>
      </c>
      <c r="C31" s="28">
        <v>3</v>
      </c>
      <c r="D31" s="29">
        <v>0</v>
      </c>
      <c r="E31" s="36"/>
    </row>
    <row r="32" spans="1:5" ht="13.5" thickBot="1">
      <c r="A32" s="98"/>
      <c r="B32" s="28" t="s">
        <v>102</v>
      </c>
      <c r="C32" s="28">
        <v>4</v>
      </c>
      <c r="D32" s="29">
        <v>2</v>
      </c>
      <c r="E32" s="36"/>
    </row>
    <row r="33" spans="1:4" ht="14.25" thickBot="1">
      <c r="A33" s="99" t="s">
        <v>64</v>
      </c>
      <c r="B33" s="100"/>
      <c r="C33" s="50">
        <f>SUM(C24:C32)</f>
        <v>272</v>
      </c>
      <c r="D33" s="33">
        <f>SUM(D24:D32)</f>
        <v>94</v>
      </c>
    </row>
    <row r="34" spans="1:4" ht="13.5" thickBot="1">
      <c r="A34" s="48" t="s">
        <v>54</v>
      </c>
      <c r="B34" s="44" t="s">
        <v>106</v>
      </c>
      <c r="C34" s="44">
        <v>2</v>
      </c>
      <c r="D34" s="45">
        <v>1</v>
      </c>
    </row>
    <row r="35" spans="1:4" ht="14.25" thickBot="1">
      <c r="A35" s="90" t="s">
        <v>65</v>
      </c>
      <c r="B35" s="91"/>
      <c r="C35" s="31">
        <f>SUM(C34)</f>
        <v>2</v>
      </c>
      <c r="D35" s="32">
        <f>SUM(D34)</f>
        <v>1</v>
      </c>
    </row>
    <row r="36" spans="1:4" ht="14.25" customHeight="1">
      <c r="A36" s="88" t="s">
        <v>41</v>
      </c>
      <c r="B36" s="26" t="s">
        <v>108</v>
      </c>
      <c r="C36" s="26">
        <v>4</v>
      </c>
      <c r="D36" s="27">
        <v>3</v>
      </c>
    </row>
    <row r="37" spans="1:4" ht="12.75" customHeight="1" thickBot="1">
      <c r="A37" s="89"/>
      <c r="B37" s="65" t="s">
        <v>107</v>
      </c>
      <c r="C37" s="65">
        <v>2</v>
      </c>
      <c r="D37" s="66">
        <v>2</v>
      </c>
    </row>
    <row r="38" spans="1:4" ht="14.25" thickBot="1">
      <c r="A38" s="90" t="s">
        <v>63</v>
      </c>
      <c r="B38" s="91"/>
      <c r="C38" s="31">
        <f>SUM(C36:C37)</f>
        <v>6</v>
      </c>
      <c r="D38" s="32">
        <f>SUM(D36:D37)</f>
        <v>5</v>
      </c>
    </row>
    <row r="39" spans="1:4" ht="14.25" thickBot="1">
      <c r="A39" s="92" t="s">
        <v>109</v>
      </c>
      <c r="B39" s="93"/>
      <c r="C39" s="50">
        <v>2</v>
      </c>
      <c r="D39" s="33">
        <v>0</v>
      </c>
    </row>
    <row r="40" spans="1:4" ht="15.75" thickBot="1">
      <c r="A40" s="94" t="s">
        <v>120</v>
      </c>
      <c r="B40" s="95"/>
      <c r="C40" s="51">
        <f>SUM(C39,C35,C33,C23,C21,C38,C18)</f>
        <v>718</v>
      </c>
      <c r="D40" s="52">
        <f>SUM(D39,D35,D33,D23,D21,D38,D18)</f>
        <v>269</v>
      </c>
    </row>
    <row r="41" spans="1:4" ht="12.75">
      <c r="A41" s="34"/>
      <c r="B41" s="34"/>
      <c r="C41" s="34"/>
      <c r="D41" s="34"/>
    </row>
    <row r="42" spans="1:4" ht="12.75">
      <c r="A42" s="34" t="s">
        <v>136</v>
      </c>
      <c r="B42" s="34"/>
      <c r="C42" s="34"/>
      <c r="D42" s="34"/>
    </row>
    <row r="43" ht="12.75">
      <c r="D43" s="35"/>
    </row>
    <row r="44" ht="12.75">
      <c r="D44" s="35"/>
    </row>
    <row r="45" ht="12.75">
      <c r="D45" s="35"/>
    </row>
    <row r="46" ht="12.75">
      <c r="D46" s="35"/>
    </row>
    <row r="47" ht="12.75">
      <c r="D47" s="35"/>
    </row>
    <row r="48" ht="12.75">
      <c r="D48" s="35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  <row r="56" ht="12.75">
      <c r="D56" s="35"/>
    </row>
    <row r="57" ht="12.75">
      <c r="D57" s="35"/>
    </row>
    <row r="58" ht="12.75">
      <c r="D58" s="35"/>
    </row>
    <row r="59" ht="12.75">
      <c r="D59" s="35"/>
    </row>
    <row r="60" ht="12.75">
      <c r="D60" s="35"/>
    </row>
    <row r="61" ht="12.75">
      <c r="D61" s="35"/>
    </row>
    <row r="62" ht="12.75">
      <c r="D62" s="35"/>
    </row>
    <row r="63" ht="12.75">
      <c r="D63" s="35"/>
    </row>
    <row r="64" ht="12.75">
      <c r="D64" s="35"/>
    </row>
    <row r="65" ht="12.75">
      <c r="D65" s="35"/>
    </row>
    <row r="66" ht="12.75">
      <c r="D66" s="35"/>
    </row>
    <row r="67" ht="12.75">
      <c r="D67" s="35"/>
    </row>
    <row r="68" ht="12.75">
      <c r="D68" s="35"/>
    </row>
    <row r="69" ht="12.75">
      <c r="D69" s="35"/>
    </row>
    <row r="70" ht="12.75">
      <c r="D70" s="35"/>
    </row>
    <row r="71" ht="12.75">
      <c r="D71" s="35"/>
    </row>
    <row r="72" ht="12.75">
      <c r="D72" s="35"/>
    </row>
    <row r="73" ht="12.75">
      <c r="D73" s="35"/>
    </row>
    <row r="74" ht="12.75">
      <c r="D74" s="35"/>
    </row>
    <row r="75" ht="12.75">
      <c r="D75" s="35"/>
    </row>
    <row r="76" ht="12.75">
      <c r="D76" s="35"/>
    </row>
    <row r="77" ht="12.75">
      <c r="D77" s="35"/>
    </row>
    <row r="78" ht="12.75">
      <c r="D78" s="35"/>
    </row>
    <row r="79" ht="12.75">
      <c r="D79" s="35"/>
    </row>
    <row r="80" ht="12.75">
      <c r="D80" s="35"/>
    </row>
    <row r="81" ht="12.75">
      <c r="D81" s="35"/>
    </row>
    <row r="82" ht="12.75">
      <c r="D82" s="35"/>
    </row>
    <row r="83" ht="12.75">
      <c r="D83" s="35"/>
    </row>
    <row r="84" ht="12.75">
      <c r="D84" s="35"/>
    </row>
    <row r="85" ht="12.75">
      <c r="D85" s="35"/>
    </row>
    <row r="86" ht="12.75">
      <c r="D86" s="35"/>
    </row>
    <row r="87" ht="12.75">
      <c r="D87" s="35"/>
    </row>
    <row r="88" ht="12.75">
      <c r="D88" s="35"/>
    </row>
    <row r="89" ht="12.75">
      <c r="D89" s="35"/>
    </row>
    <row r="90" ht="12.75">
      <c r="D90" s="35"/>
    </row>
    <row r="91" ht="12.75">
      <c r="D91" s="35"/>
    </row>
    <row r="92" ht="12.75">
      <c r="D92" s="35"/>
    </row>
    <row r="93" ht="12.75">
      <c r="D93" s="35"/>
    </row>
    <row r="94" ht="12.75">
      <c r="D94" s="35"/>
    </row>
    <row r="95" ht="12.75">
      <c r="D95" s="35"/>
    </row>
    <row r="96" ht="12.75">
      <c r="D96" s="35"/>
    </row>
    <row r="97" ht="12.75">
      <c r="D97" s="35"/>
    </row>
    <row r="98" ht="12.75">
      <c r="D98" s="35"/>
    </row>
    <row r="99" ht="12.75">
      <c r="D99" s="35"/>
    </row>
    <row r="100" ht="12.75">
      <c r="D100" s="35"/>
    </row>
    <row r="101" ht="12.75">
      <c r="D101" s="35"/>
    </row>
    <row r="102" ht="12.75">
      <c r="D102" s="35"/>
    </row>
    <row r="103" ht="12.75">
      <c r="D103" s="35"/>
    </row>
    <row r="104" ht="12.75">
      <c r="D104" s="35"/>
    </row>
    <row r="105" ht="12.75">
      <c r="D105" s="35"/>
    </row>
    <row r="106" ht="12.75">
      <c r="D106" s="35"/>
    </row>
    <row r="107" ht="12.75">
      <c r="D107" s="35"/>
    </row>
    <row r="108" ht="12.75">
      <c r="D108" s="35"/>
    </row>
    <row r="109" ht="12.75">
      <c r="D109" s="35"/>
    </row>
    <row r="110" ht="12.75">
      <c r="D110" s="35"/>
    </row>
    <row r="111" ht="12.75">
      <c r="D111" s="35"/>
    </row>
    <row r="112" ht="12.75">
      <c r="D112" s="35"/>
    </row>
    <row r="113" ht="12.75">
      <c r="D113" s="35"/>
    </row>
    <row r="114" ht="12.75">
      <c r="D114" s="35"/>
    </row>
    <row r="115" ht="12.75">
      <c r="D115" s="35"/>
    </row>
    <row r="116" ht="12.75">
      <c r="D116" s="35"/>
    </row>
    <row r="117" ht="12.75">
      <c r="D117" s="35"/>
    </row>
    <row r="118" ht="12.75">
      <c r="D118" s="35"/>
    </row>
    <row r="119" ht="12.75">
      <c r="D119" s="35"/>
    </row>
    <row r="120" ht="12.75">
      <c r="D120" s="35"/>
    </row>
    <row r="121" ht="12.75">
      <c r="D121" s="35"/>
    </row>
    <row r="122" ht="12.75">
      <c r="D122" s="35"/>
    </row>
    <row r="123" ht="12.75">
      <c r="D123" s="35"/>
    </row>
    <row r="124" ht="12.75">
      <c r="D124" s="35"/>
    </row>
    <row r="125" ht="12.75">
      <c r="D125" s="35"/>
    </row>
    <row r="126" ht="12.75">
      <c r="D126" s="35"/>
    </row>
    <row r="127" ht="12.75">
      <c r="D127" s="35"/>
    </row>
    <row r="128" ht="12.75">
      <c r="D128" s="35"/>
    </row>
    <row r="129" ht="12.75">
      <c r="D129" s="35"/>
    </row>
    <row r="130" ht="12.75">
      <c r="D130" s="35"/>
    </row>
    <row r="131" ht="12.75">
      <c r="D131" s="35"/>
    </row>
    <row r="132" ht="12.75">
      <c r="D132" s="35"/>
    </row>
    <row r="133" ht="12.75">
      <c r="D133" s="35"/>
    </row>
    <row r="134" ht="12.75">
      <c r="D134" s="35"/>
    </row>
    <row r="135" ht="12.75">
      <c r="D135" s="35"/>
    </row>
    <row r="136" ht="12.75">
      <c r="D136" s="35"/>
    </row>
    <row r="137" ht="12.75">
      <c r="D137" s="35"/>
    </row>
    <row r="138" ht="12.75">
      <c r="D138" s="35"/>
    </row>
    <row r="139" ht="12.75">
      <c r="D139" s="35"/>
    </row>
    <row r="140" ht="12.75">
      <c r="D140" s="35"/>
    </row>
    <row r="141" ht="12.75">
      <c r="D141" s="35"/>
    </row>
    <row r="142" ht="12.75">
      <c r="D142" s="35"/>
    </row>
    <row r="143" ht="12.75">
      <c r="D143" s="35"/>
    </row>
    <row r="144" ht="12.75">
      <c r="D144" s="35"/>
    </row>
    <row r="145" ht="12.75">
      <c r="D145" s="35"/>
    </row>
    <row r="146" ht="12.75">
      <c r="D146" s="35"/>
    </row>
    <row r="147" ht="12.75">
      <c r="D147" s="35"/>
    </row>
    <row r="148" ht="12.75">
      <c r="D148" s="35"/>
    </row>
    <row r="149" ht="12.75">
      <c r="D149" s="35"/>
    </row>
    <row r="150" ht="12.75">
      <c r="D150" s="35"/>
    </row>
    <row r="151" ht="12.75">
      <c r="D151" s="35"/>
    </row>
    <row r="152" ht="12.75">
      <c r="D152" s="35"/>
    </row>
    <row r="153" ht="12.75">
      <c r="D153" s="35"/>
    </row>
    <row r="154" ht="12.75">
      <c r="D154" s="35"/>
    </row>
    <row r="155" ht="12.75">
      <c r="D155" s="35"/>
    </row>
    <row r="156" ht="12.75">
      <c r="D156" s="35"/>
    </row>
    <row r="157" ht="12.75">
      <c r="D157" s="35"/>
    </row>
    <row r="158" ht="12.75">
      <c r="D158" s="35"/>
    </row>
    <row r="159" ht="12.75">
      <c r="D159" s="35"/>
    </row>
    <row r="160" ht="12.75">
      <c r="D160" s="35"/>
    </row>
    <row r="161" ht="12.75">
      <c r="D161" s="35"/>
    </row>
    <row r="162" ht="12.75">
      <c r="D162" s="35"/>
    </row>
    <row r="163" ht="12.75">
      <c r="D163" s="35"/>
    </row>
    <row r="164" ht="12.75">
      <c r="D164" s="35"/>
    </row>
    <row r="165" ht="12.75">
      <c r="D165" s="35"/>
    </row>
    <row r="166" ht="12.75">
      <c r="D166" s="35"/>
    </row>
    <row r="167" ht="12.75">
      <c r="D167" s="35"/>
    </row>
    <row r="168" ht="12.75">
      <c r="D168" s="35"/>
    </row>
    <row r="169" ht="12.75">
      <c r="D169" s="35"/>
    </row>
    <row r="170" ht="12.75">
      <c r="D170" s="35"/>
    </row>
    <row r="171" ht="12.75">
      <c r="D171" s="35"/>
    </row>
    <row r="172" ht="12.75">
      <c r="D172" s="35"/>
    </row>
    <row r="173" ht="12.75">
      <c r="D173" s="35"/>
    </row>
    <row r="174" ht="12.75">
      <c r="D174" s="35"/>
    </row>
    <row r="175" ht="12.75">
      <c r="D175" s="35"/>
    </row>
    <row r="176" ht="12.75">
      <c r="D176" s="35"/>
    </row>
    <row r="177" ht="12.75">
      <c r="D177" s="35"/>
    </row>
    <row r="178" ht="12.75">
      <c r="D178" s="35"/>
    </row>
    <row r="179" ht="12.75">
      <c r="D179" s="35"/>
    </row>
    <row r="180" ht="12.75">
      <c r="D180" s="35"/>
    </row>
    <row r="181" ht="12.75">
      <c r="D181" s="35"/>
    </row>
    <row r="182" ht="12.75">
      <c r="D182" s="35"/>
    </row>
    <row r="183" ht="12.75">
      <c r="D183" s="35"/>
    </row>
    <row r="184" ht="12.75">
      <c r="D184" s="35"/>
    </row>
    <row r="185" ht="12.75">
      <c r="D185" s="35"/>
    </row>
    <row r="186" ht="12.75">
      <c r="D186" s="35"/>
    </row>
    <row r="187" ht="12.75">
      <c r="D187" s="35"/>
    </row>
    <row r="188" ht="12.75">
      <c r="D188" s="35"/>
    </row>
    <row r="189" ht="12.75">
      <c r="D189" s="35"/>
    </row>
    <row r="190" ht="12.75">
      <c r="D190" s="35"/>
    </row>
    <row r="191" ht="12.75">
      <c r="D191" s="35"/>
    </row>
    <row r="192" ht="12.75">
      <c r="D192" s="35"/>
    </row>
    <row r="193" ht="12.75">
      <c r="D193" s="35"/>
    </row>
    <row r="194" ht="12.75">
      <c r="D194" s="35"/>
    </row>
    <row r="195" ht="12.75">
      <c r="D195" s="35"/>
    </row>
    <row r="196" ht="12.75">
      <c r="D196" s="35"/>
    </row>
    <row r="197" ht="12.75">
      <c r="D197" s="35"/>
    </row>
    <row r="198" ht="12.75">
      <c r="D198" s="35"/>
    </row>
    <row r="199" ht="12.75">
      <c r="D199" s="35"/>
    </row>
    <row r="200" ht="12.75">
      <c r="D200" s="35"/>
    </row>
    <row r="201" ht="12.75">
      <c r="D201" s="35"/>
    </row>
    <row r="202" ht="12.75">
      <c r="D202" s="35"/>
    </row>
    <row r="203" ht="12.75">
      <c r="D203" s="35"/>
    </row>
    <row r="204" ht="12.75">
      <c r="D204" s="35"/>
    </row>
    <row r="205" ht="12.75">
      <c r="D205" s="35"/>
    </row>
    <row r="206" ht="12.75">
      <c r="D206" s="35"/>
    </row>
    <row r="207" ht="12.75">
      <c r="D207" s="35"/>
    </row>
    <row r="208" ht="12.75">
      <c r="D208" s="35"/>
    </row>
    <row r="209" ht="12.75">
      <c r="D209" s="35"/>
    </row>
    <row r="210" ht="12.75">
      <c r="D210" s="35"/>
    </row>
    <row r="211" ht="12.75">
      <c r="D211" s="35"/>
    </row>
    <row r="212" ht="12.75">
      <c r="D212" s="35"/>
    </row>
    <row r="213" ht="12.75">
      <c r="D213" s="35"/>
    </row>
    <row r="214" ht="12.75">
      <c r="D214" s="35"/>
    </row>
    <row r="215" ht="12.75">
      <c r="D215" s="35"/>
    </row>
    <row r="216" ht="12.75">
      <c r="D216" s="35"/>
    </row>
    <row r="217" ht="12.75">
      <c r="D217" s="35"/>
    </row>
    <row r="218" ht="12.75">
      <c r="D218" s="35"/>
    </row>
    <row r="219" ht="12.75">
      <c r="D219" s="35"/>
    </row>
    <row r="220" ht="12.75">
      <c r="D220" s="35"/>
    </row>
    <row r="221" ht="12.75">
      <c r="D221" s="35"/>
    </row>
    <row r="222" ht="12.75">
      <c r="D222" s="35"/>
    </row>
    <row r="223" ht="12.75">
      <c r="D223" s="35"/>
    </row>
    <row r="224" ht="12.75">
      <c r="D224" s="35"/>
    </row>
    <row r="225" ht="12.75">
      <c r="D225" s="35"/>
    </row>
    <row r="226" ht="12.75">
      <c r="D226" s="35"/>
    </row>
    <row r="227" ht="12.75">
      <c r="D227" s="35"/>
    </row>
    <row r="228" ht="12.75">
      <c r="D228" s="35"/>
    </row>
    <row r="229" ht="12.75">
      <c r="D229" s="35"/>
    </row>
    <row r="230" ht="12.75">
      <c r="D230" s="35"/>
    </row>
    <row r="231" ht="12.75">
      <c r="D231" s="35"/>
    </row>
    <row r="232" ht="12.75">
      <c r="D232" s="35"/>
    </row>
    <row r="233" ht="12.75">
      <c r="D233" s="35"/>
    </row>
    <row r="234" ht="12.75">
      <c r="D234" s="35"/>
    </row>
    <row r="235" ht="12.75">
      <c r="D235" s="35"/>
    </row>
    <row r="236" ht="12.75">
      <c r="D236" s="35"/>
    </row>
    <row r="237" ht="12.75">
      <c r="D237" s="35"/>
    </row>
    <row r="238" ht="12.75">
      <c r="D238" s="35"/>
    </row>
    <row r="239" ht="12.75">
      <c r="D239" s="35"/>
    </row>
    <row r="240" ht="12.75">
      <c r="D240" s="35"/>
    </row>
    <row r="241" ht="12.75">
      <c r="D241" s="35"/>
    </row>
    <row r="242" ht="12.75">
      <c r="D242" s="35"/>
    </row>
    <row r="243" ht="12.75">
      <c r="D243" s="35"/>
    </row>
    <row r="244" ht="12.75">
      <c r="D244" s="35"/>
    </row>
    <row r="245" ht="12.75">
      <c r="D245" s="35"/>
    </row>
    <row r="246" ht="12.75">
      <c r="D246" s="35"/>
    </row>
    <row r="247" ht="12.75">
      <c r="D247" s="35"/>
    </row>
    <row r="248" ht="12.75">
      <c r="D248" s="35"/>
    </row>
    <row r="249" ht="12.75">
      <c r="D249" s="35"/>
    </row>
    <row r="250" ht="12.75">
      <c r="D250" s="35"/>
    </row>
    <row r="251" ht="12.75">
      <c r="D251" s="35"/>
    </row>
    <row r="252" ht="12.75">
      <c r="D252" s="35"/>
    </row>
    <row r="253" ht="12.75">
      <c r="D253" s="35"/>
    </row>
    <row r="254" ht="12.75">
      <c r="D254" s="35"/>
    </row>
    <row r="255" ht="12.75">
      <c r="D255" s="35"/>
    </row>
    <row r="256" ht="12.75">
      <c r="D256" s="35"/>
    </row>
    <row r="257" ht="12.75">
      <c r="D257" s="35"/>
    </row>
    <row r="258" ht="12.75">
      <c r="D258" s="35"/>
    </row>
    <row r="259" ht="12.75">
      <c r="D259" s="35"/>
    </row>
    <row r="260" ht="12.75">
      <c r="D260" s="35"/>
    </row>
    <row r="261" ht="12.75">
      <c r="D261" s="35"/>
    </row>
    <row r="262" ht="12.75">
      <c r="D262" s="35"/>
    </row>
    <row r="263" ht="12.75">
      <c r="D263" s="35"/>
    </row>
    <row r="264" ht="12.75">
      <c r="D264" s="35"/>
    </row>
    <row r="265" ht="12.75">
      <c r="D265" s="35"/>
    </row>
    <row r="266" ht="12.75">
      <c r="D266" s="35"/>
    </row>
    <row r="267" ht="12.75">
      <c r="D267" s="35"/>
    </row>
    <row r="268" ht="12.75">
      <c r="D268" s="35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</sheetData>
  <sheetProtection/>
  <mergeCells count="16">
    <mergeCell ref="A19:A20"/>
    <mergeCell ref="A21:B21"/>
    <mergeCell ref="A1:D1"/>
    <mergeCell ref="A2:A3"/>
    <mergeCell ref="B2:B3"/>
    <mergeCell ref="C2:D2"/>
    <mergeCell ref="A4:A17"/>
    <mergeCell ref="A18:B18"/>
    <mergeCell ref="A36:A37"/>
    <mergeCell ref="A38:B38"/>
    <mergeCell ref="A39:B39"/>
    <mergeCell ref="A40:B40"/>
    <mergeCell ref="A23:B23"/>
    <mergeCell ref="A24:A32"/>
    <mergeCell ref="A33:B33"/>
    <mergeCell ref="A35: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Lanzas Sanchez</dc:creator>
  <cp:keywords/>
  <dc:description/>
  <cp:lastModifiedBy>Alberto Lanzas Sánchez</cp:lastModifiedBy>
  <dcterms:created xsi:type="dcterms:W3CDTF">2015-06-05T18:17:20Z</dcterms:created>
  <dcterms:modified xsi:type="dcterms:W3CDTF">2024-04-25T08:07:02Z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