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70" activeTab="0"/>
  </bookViews>
  <sheets>
    <sheet name="ÍNDICE" sheetId="1" r:id="rId1"/>
    <sheet name="Participación activa " sheetId="2" r:id="rId2"/>
    <sheet name="Competición Interna" sheetId="3" r:id="rId3"/>
    <sheet name="Competición Externa" sheetId="4" r:id="rId4"/>
  </sheets>
  <definedNames>
    <definedName name="_xlnm.Print_Area" localSheetId="3">'Competición Externa'!$A$1:$F$59</definedName>
  </definedNames>
  <calcPr fullCalcOnLoad="1"/>
</workbook>
</file>

<file path=xl/sharedStrings.xml><?xml version="1.0" encoding="utf-8"?>
<sst xmlns="http://schemas.openxmlformats.org/spreadsheetml/2006/main" count="177" uniqueCount="114">
  <si>
    <t>TOTAL</t>
  </si>
  <si>
    <t>PARTICIPANTES</t>
  </si>
  <si>
    <t>ACTIVIDAD</t>
  </si>
  <si>
    <t>COMPETICIÓN</t>
  </si>
  <si>
    <t>DEPORTE</t>
  </si>
  <si>
    <t>Torneo de Navidad</t>
  </si>
  <si>
    <t>CAMPEONATOS UNIVERSITARIOS</t>
  </si>
  <si>
    <t>Campeonatos Autonómicos</t>
  </si>
  <si>
    <t>Ligas Internas/Ranking</t>
  </si>
  <si>
    <t>Competición Interna</t>
  </si>
  <si>
    <t>Programa obtención de créditos</t>
  </si>
  <si>
    <t>COMPETICIÓN INTERNA</t>
  </si>
  <si>
    <t>COMPETICIÓN EXTERNA</t>
  </si>
  <si>
    <t>Fútbol Sala</t>
  </si>
  <si>
    <t>Natación</t>
  </si>
  <si>
    <t>Pádel</t>
  </si>
  <si>
    <t>Tenis</t>
  </si>
  <si>
    <t>Voleibol</t>
  </si>
  <si>
    <t>Baloncesto</t>
  </si>
  <si>
    <t>Bádminton</t>
  </si>
  <si>
    <t>Ranking Tenis</t>
  </si>
  <si>
    <t>Ranking Pádel</t>
  </si>
  <si>
    <t>BALONCESTO</t>
  </si>
  <si>
    <t>BALONMANO</t>
  </si>
  <si>
    <t>FUTBOL 11</t>
  </si>
  <si>
    <t>FUTBOL SALA</t>
  </si>
  <si>
    <t>RUGBY XV</t>
  </si>
  <si>
    <t>VOLEIBOL</t>
  </si>
  <si>
    <t>CROSS</t>
  </si>
  <si>
    <t>AJEDREZ</t>
  </si>
  <si>
    <t>ATLETISMO</t>
  </si>
  <si>
    <t>ESCALADA</t>
  </si>
  <si>
    <t>ESGRIMA</t>
  </si>
  <si>
    <t>HÍPICA</t>
  </si>
  <si>
    <t>JUDO</t>
  </si>
  <si>
    <t>KÁRATE</t>
  </si>
  <si>
    <t>NATACIÓN</t>
  </si>
  <si>
    <t>ORIENTACIÓN</t>
  </si>
  <si>
    <t>TAEKWONDO</t>
  </si>
  <si>
    <t>TENIS</t>
  </si>
  <si>
    <t>TENIS DE MESA</t>
  </si>
  <si>
    <t>TIRO CON ARCO</t>
  </si>
  <si>
    <t>BADMINTON</t>
  </si>
  <si>
    <t>DUATLON CROSS</t>
  </si>
  <si>
    <t>GOLF</t>
  </si>
  <si>
    <t>GOLF PITCH &amp; PUTT</t>
  </si>
  <si>
    <t>KARATE</t>
  </si>
  <si>
    <t>PADEL</t>
  </si>
  <si>
    <t>Deportes de Equipo</t>
  </si>
  <si>
    <t>Dep. Ind./Parejas</t>
  </si>
  <si>
    <t>Campeonato de España Universitario (CEU)</t>
  </si>
  <si>
    <t>Campeonato Universitario de Madrid (CUM)</t>
  </si>
  <si>
    <t>TIPO DE ACTIVIDAD</t>
  </si>
  <si>
    <t>Competición Interna UAM ranking</t>
  </si>
  <si>
    <t>Competción Interna UAM ligas</t>
  </si>
  <si>
    <t>Certificados</t>
  </si>
  <si>
    <t>Torneo de Primavera</t>
  </si>
  <si>
    <t>Campeonatos  Universitarios. de Madrid dd. Colectivos</t>
  </si>
  <si>
    <t>Campeonatos Universitarios de Madrid dd. Individuales</t>
  </si>
  <si>
    <t>Campeonato de España Universitario</t>
  </si>
  <si>
    <t>Circuitos Universitarios de Madrid</t>
  </si>
  <si>
    <t>Actividades no competitivas</t>
  </si>
  <si>
    <t>Camp. de España Individuales/Parejas</t>
  </si>
  <si>
    <t xml:space="preserve">Comp. Univ. España DD. Colectivos </t>
  </si>
  <si>
    <t xml:space="preserve">Comp. Univ. Madrid Individuales/parejas </t>
  </si>
  <si>
    <t>Comp. Univ. Madrid deportes Colectivos</t>
  </si>
  <si>
    <t>Circuitos</t>
  </si>
  <si>
    <t xml:space="preserve">Deportes Colectivos </t>
  </si>
  <si>
    <t xml:space="preserve">Deportes Indiv./Parejas </t>
  </si>
  <si>
    <t>VOLEY-PLAYA</t>
  </si>
  <si>
    <t>Campeonatos de España Universitarios</t>
  </si>
  <si>
    <t>BÁDMINTON</t>
  </si>
  <si>
    <t>CAMPO A TRAVÉS</t>
  </si>
  <si>
    <t>HALTEROFILIA</t>
  </si>
  <si>
    <t>LUCHA</t>
  </si>
  <si>
    <t>PÁDEL</t>
  </si>
  <si>
    <t>TRIATLÓN</t>
  </si>
  <si>
    <t>VELA</t>
  </si>
  <si>
    <t>VOLEY PLAYA</t>
  </si>
  <si>
    <t>BALONMANO FEM.</t>
  </si>
  <si>
    <t>BALONCESTO 3x3</t>
  </si>
  <si>
    <t>RUGBY 7</t>
  </si>
  <si>
    <t>Competición Externa</t>
  </si>
  <si>
    <t>BALONCESTO MAS.</t>
  </si>
  <si>
    <t>RUGBY 7 FEM.</t>
  </si>
  <si>
    <t>Torneo de Primavera 2023</t>
  </si>
  <si>
    <t>Torneo de Navidad 2022*</t>
  </si>
  <si>
    <t>Fútbol Sala Exprés</t>
  </si>
  <si>
    <t xml:space="preserve">Pádel Exprés </t>
  </si>
  <si>
    <t>Tenis Exprés</t>
  </si>
  <si>
    <t>* Con motivo de la huelga de la empresa concesionaria se suspendieron muchas actividades</t>
  </si>
  <si>
    <t>ÍNDICE</t>
  </si>
  <si>
    <t>10. FORMACIÓN Y ORIENTACIÓN</t>
  </si>
  <si>
    <t>10.2. Servicio de Educación Física y Deporte</t>
  </si>
  <si>
    <t>10.2.1. Participantes en los Programas</t>
  </si>
  <si>
    <t>10.2.2. Participación en competiciones intrauniversitarias</t>
  </si>
  <si>
    <t>10.2.3. Participación en competiciones interuniversitarias</t>
  </si>
  <si>
    <t>10.2.4. Programas para la obtención de créditos</t>
  </si>
  <si>
    <t>10.2.5. Total de Participantes Competición Interna</t>
  </si>
  <si>
    <t>10.2.6. Ligas Internas/Ranking</t>
  </si>
  <si>
    <t>10.2.7. Torneo de Navidad</t>
  </si>
  <si>
    <t>10.2.8. Torneo de Primavera</t>
  </si>
  <si>
    <t>10.2.9. Competición Interuniversitaria</t>
  </si>
  <si>
    <t xml:space="preserve">10.2.10. CUM Deportes Individuales/Parejas </t>
  </si>
  <si>
    <t>10.2.11. CUM Deportes Colectivos</t>
  </si>
  <si>
    <t>10.2.12. CUM Circuitos</t>
  </si>
  <si>
    <t xml:space="preserve">10.2.13. CEU Deportes Individuales </t>
  </si>
  <si>
    <t xml:space="preserve"> 10.2.14. CEU Deportes colectivos</t>
  </si>
  <si>
    <t>10.2.4. Programas para la obtención de créditos *</t>
  </si>
  <si>
    <t>Fecha de referencia: 22 de marzo 2024; Fuente: Servicio de Educación Física y Deporte</t>
  </si>
  <si>
    <t xml:space="preserve">10.2.7. Torneo de Navidad* </t>
  </si>
  <si>
    <t>* Después de tener las inscripciones, no se pudo celebrar con motivo de la huelga de los trabajadores de la empresa concesionaria. Algunas modalidades se disputaróan más adelante</t>
  </si>
  <si>
    <t>* No se pudo celebrar con motivo de la huelga de los trabajadores de la empresa concesionaria. Algunas modalidades se disputaróan más adelante</t>
  </si>
  <si>
    <t>11.2.12. CUM Circuitos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</si>
</sst>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9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dashed"/>
    </border>
    <border>
      <left style="thin"/>
      <right/>
      <top style="thin"/>
      <bottom style="dashed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6" fillId="0" borderId="0" xfId="0" applyFont="1" applyFill="1" applyAlignment="1">
      <alignment horizontal="left" vertical="center"/>
    </xf>
    <xf numFmtId="1" fontId="46" fillId="0" borderId="0" xfId="0" applyNumberFormat="1" applyFont="1" applyFill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 indent="1"/>
    </xf>
    <xf numFmtId="0" fontId="46" fillId="0" borderId="0" xfId="0" applyFont="1" applyFill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Fill="1" applyAlignment="1">
      <alignment horizontal="right" vertical="center" indent="1"/>
    </xf>
    <xf numFmtId="0" fontId="46" fillId="0" borderId="0" xfId="0" applyFont="1" applyAlignment="1">
      <alignment horizontal="right" vertical="center" wrapText="1" indent="1"/>
    </xf>
    <xf numFmtId="0" fontId="50" fillId="0" borderId="0" xfId="0" applyFont="1" applyAlignment="1">
      <alignment horizontal="right" vertical="center" indent="1"/>
    </xf>
    <xf numFmtId="0" fontId="5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46" fillId="0" borderId="0" xfId="0" applyFont="1" applyAlignment="1">
      <alignment vertical="center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5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8.140625" style="0" customWidth="1"/>
  </cols>
  <sheetData>
    <row r="1" ht="14.25">
      <c r="A1" s="88" t="s">
        <v>91</v>
      </c>
    </row>
    <row r="2" ht="14.25">
      <c r="A2" s="89"/>
    </row>
    <row r="3" ht="14.25">
      <c r="A3" s="90" t="s">
        <v>92</v>
      </c>
    </row>
    <row r="4" ht="14.25">
      <c r="A4" s="90" t="s">
        <v>93</v>
      </c>
    </row>
    <row r="5" spans="1:2" s="87" customFormat="1" ht="28.5" customHeight="1">
      <c r="A5" s="91" t="s">
        <v>94</v>
      </c>
      <c r="B5" s="92"/>
    </row>
    <row r="6" s="87" customFormat="1" ht="28.5" customHeight="1">
      <c r="A6" s="11" t="s">
        <v>95</v>
      </c>
    </row>
    <row r="7" s="87" customFormat="1" ht="28.5" customHeight="1">
      <c r="A7" s="11" t="s">
        <v>96</v>
      </c>
    </row>
    <row r="8" s="87" customFormat="1" ht="28.5" customHeight="1">
      <c r="A8" s="11" t="s">
        <v>97</v>
      </c>
    </row>
    <row r="9" s="87" customFormat="1" ht="28.5" customHeight="1">
      <c r="A9" s="11" t="s">
        <v>98</v>
      </c>
    </row>
    <row r="10" s="87" customFormat="1" ht="28.5" customHeight="1">
      <c r="A10" s="11" t="s">
        <v>99</v>
      </c>
    </row>
    <row r="11" s="87" customFormat="1" ht="28.5" customHeight="1">
      <c r="A11" s="11" t="s">
        <v>100</v>
      </c>
    </row>
    <row r="12" s="87" customFormat="1" ht="28.5" customHeight="1">
      <c r="A12" s="8" t="s">
        <v>101</v>
      </c>
    </row>
    <row r="13" s="87" customFormat="1" ht="28.5" customHeight="1">
      <c r="A13" s="11" t="s">
        <v>102</v>
      </c>
    </row>
    <row r="14" s="87" customFormat="1" ht="28.5" customHeight="1">
      <c r="A14" s="11" t="s">
        <v>51</v>
      </c>
    </row>
    <row r="15" s="87" customFormat="1" ht="28.5" customHeight="1">
      <c r="A15" s="11" t="s">
        <v>103</v>
      </c>
    </row>
    <row r="16" s="87" customFormat="1" ht="28.5" customHeight="1">
      <c r="A16" s="11" t="s">
        <v>104</v>
      </c>
    </row>
    <row r="17" s="87" customFormat="1" ht="28.5" customHeight="1">
      <c r="A17" s="11" t="s">
        <v>105</v>
      </c>
    </row>
    <row r="18" s="87" customFormat="1" ht="28.5" customHeight="1">
      <c r="A18" s="11" t="s">
        <v>50</v>
      </c>
    </row>
    <row r="19" s="87" customFormat="1" ht="28.5" customHeight="1">
      <c r="A19" s="11" t="s">
        <v>106</v>
      </c>
    </row>
    <row r="20" s="87" customFormat="1" ht="28.5" customHeight="1">
      <c r="A20" s="11" t="s">
        <v>107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43.00390625" style="9" customWidth="1"/>
    <col min="2" max="2" width="14.421875" style="5" bestFit="1" customWidth="1"/>
    <col min="3" max="3" width="12.8515625" style="26" customWidth="1"/>
    <col min="4" max="4" width="12.421875" style="11" customWidth="1"/>
    <col min="5" max="5" width="28.00390625" style="5" bestFit="1" customWidth="1"/>
    <col min="6" max="6" width="13.421875" style="5" bestFit="1" customWidth="1"/>
    <col min="7" max="16384" width="11.421875" style="5" customWidth="1"/>
  </cols>
  <sheetData>
    <row r="1" spans="1:7" ht="13.5" thickBot="1">
      <c r="A1" s="99" t="s">
        <v>94</v>
      </c>
      <c r="B1" s="99"/>
      <c r="D1" s="23"/>
      <c r="E1" s="10"/>
      <c r="F1" s="10"/>
      <c r="G1" s="10"/>
    </row>
    <row r="2" spans="1:7" ht="13.5" thickBot="1">
      <c r="A2" s="93" t="s">
        <v>2</v>
      </c>
      <c r="B2" s="94" t="s">
        <v>1</v>
      </c>
      <c r="D2" s="23"/>
      <c r="E2" s="10"/>
      <c r="F2" s="10"/>
      <c r="G2" s="10"/>
    </row>
    <row r="3" spans="1:4" s="10" customFormat="1" ht="15" customHeight="1">
      <c r="A3" s="39" t="s">
        <v>9</v>
      </c>
      <c r="B3" s="40">
        <f>B14</f>
        <v>1619</v>
      </c>
      <c r="C3" s="27"/>
      <c r="D3" s="23"/>
    </row>
    <row r="4" spans="1:4" s="10" customFormat="1" ht="15" customHeight="1">
      <c r="A4" s="41" t="s">
        <v>82</v>
      </c>
      <c r="B4" s="42">
        <f>B24</f>
        <v>631</v>
      </c>
      <c r="C4" s="27"/>
      <c r="D4" s="23"/>
    </row>
    <row r="5" spans="1:4" s="10" customFormat="1" ht="15" customHeight="1" thickBot="1">
      <c r="A5" s="43" t="s">
        <v>10</v>
      </c>
      <c r="B5" s="44">
        <f>B36</f>
        <v>254</v>
      </c>
      <c r="C5" s="27"/>
      <c r="D5" s="23"/>
    </row>
    <row r="6" spans="1:3" ht="15.75" thickBot="1">
      <c r="A6" s="45" t="s">
        <v>0</v>
      </c>
      <c r="B6" s="46">
        <f>SUM(B3:B5)</f>
        <v>2504</v>
      </c>
      <c r="C6" s="27"/>
    </row>
    <row r="7" spans="1:7" s="10" customFormat="1" ht="12.75">
      <c r="A7" s="6"/>
      <c r="B7" s="6"/>
      <c r="C7" s="27"/>
      <c r="D7" s="11"/>
      <c r="E7" s="5"/>
      <c r="F7" s="5"/>
      <c r="G7" s="5"/>
    </row>
    <row r="8" spans="3:7" s="1" customFormat="1" ht="12.75">
      <c r="C8" s="28"/>
      <c r="D8" s="11"/>
      <c r="E8" s="5"/>
      <c r="F8" s="5"/>
      <c r="G8" s="5"/>
    </row>
    <row r="9" spans="1:7" s="1" customFormat="1" ht="13.5" thickBot="1">
      <c r="A9" s="98" t="s">
        <v>95</v>
      </c>
      <c r="B9" s="98"/>
      <c r="C9" s="28"/>
      <c r="D9" s="11"/>
      <c r="E9" s="5"/>
      <c r="F9" s="5"/>
      <c r="G9" s="5"/>
    </row>
    <row r="10" spans="1:7" s="1" customFormat="1" ht="13.5" thickBot="1">
      <c r="A10" s="93" t="s">
        <v>11</v>
      </c>
      <c r="B10" s="94" t="s">
        <v>1</v>
      </c>
      <c r="C10" s="28"/>
      <c r="D10" s="11"/>
      <c r="E10" s="5"/>
      <c r="F10" s="5"/>
      <c r="G10" s="5"/>
    </row>
    <row r="11" spans="1:7" s="2" customFormat="1" ht="12.75">
      <c r="A11" s="47" t="s">
        <v>5</v>
      </c>
      <c r="B11" s="48">
        <f>'Competición Interna'!$B$28</f>
        <v>463</v>
      </c>
      <c r="C11" s="29"/>
      <c r="D11" s="11"/>
      <c r="E11" s="5"/>
      <c r="F11" s="5"/>
      <c r="G11" s="5"/>
    </row>
    <row r="12" spans="1:7" s="2" customFormat="1" ht="12.75">
      <c r="A12" s="49" t="s">
        <v>56</v>
      </c>
      <c r="B12" s="50">
        <f>'Competición Interna'!$B$40</f>
        <v>461</v>
      </c>
      <c r="C12" s="27"/>
      <c r="D12" s="11"/>
      <c r="E12" s="5"/>
      <c r="F12" s="5"/>
      <c r="G12" s="5"/>
    </row>
    <row r="13" spans="1:7" s="2" customFormat="1" ht="13.5" thickBot="1">
      <c r="A13" s="51" t="s">
        <v>8</v>
      </c>
      <c r="B13" s="52">
        <f>'Competición Interna'!$B$17</f>
        <v>695</v>
      </c>
      <c r="C13" s="29"/>
      <c r="D13" s="11"/>
      <c r="E13" s="5"/>
      <c r="F13" s="5"/>
      <c r="G13" s="5"/>
    </row>
    <row r="14" spans="1:7" s="1" customFormat="1" ht="15.75" thickBot="1">
      <c r="A14" s="53" t="s">
        <v>0</v>
      </c>
      <c r="B14" s="46">
        <f>SUM(B11:B13)</f>
        <v>1619</v>
      </c>
      <c r="C14" s="28"/>
      <c r="D14" s="11"/>
      <c r="E14" s="5"/>
      <c r="F14" s="5"/>
      <c r="G14" s="5"/>
    </row>
    <row r="15" spans="3:9" s="1" customFormat="1" ht="12.75">
      <c r="C15" s="28"/>
      <c r="D15" s="11"/>
      <c r="E15" s="5"/>
      <c r="F15" s="5"/>
      <c r="G15" s="5"/>
      <c r="I15" s="2"/>
    </row>
    <row r="16" ht="15" customHeight="1"/>
    <row r="17" spans="1:7" ht="15" customHeight="1" thickBot="1">
      <c r="A17" s="97" t="s">
        <v>96</v>
      </c>
      <c r="B17" s="97"/>
      <c r="E17" s="1"/>
      <c r="F17" s="1"/>
      <c r="G17" s="1"/>
    </row>
    <row r="18" spans="1:7" ht="13.5" thickBot="1">
      <c r="A18" s="93" t="s">
        <v>12</v>
      </c>
      <c r="B18" s="94" t="s">
        <v>1</v>
      </c>
      <c r="E18" s="1"/>
      <c r="F18" s="1"/>
      <c r="G18" s="1"/>
    </row>
    <row r="19" spans="1:7" s="10" customFormat="1" ht="12.75">
      <c r="A19" s="54" t="s">
        <v>60</v>
      </c>
      <c r="B19" s="56">
        <f>'Competición Externa'!$B$52</f>
        <v>141</v>
      </c>
      <c r="C19" s="27"/>
      <c r="D19" s="23"/>
      <c r="E19" s="1"/>
      <c r="F19" s="1"/>
      <c r="G19" s="1"/>
    </row>
    <row r="20" spans="1:7" s="10" customFormat="1" ht="12.75">
      <c r="A20" s="55" t="s">
        <v>65</v>
      </c>
      <c r="B20" s="56">
        <f>'Competición Externa'!$B$45</f>
        <v>324</v>
      </c>
      <c r="C20" s="27"/>
      <c r="D20" s="23"/>
      <c r="E20" s="1"/>
      <c r="F20" s="1"/>
      <c r="G20" s="1"/>
    </row>
    <row r="21" spans="1:7" s="10" customFormat="1" ht="15" customHeight="1">
      <c r="A21" s="55" t="s">
        <v>64</v>
      </c>
      <c r="B21" s="56">
        <f>'Competición Externa'!$B$32</f>
        <v>97</v>
      </c>
      <c r="C21" s="27"/>
      <c r="D21" s="24"/>
      <c r="E21" s="1"/>
      <c r="F21" s="1"/>
      <c r="G21" s="1"/>
    </row>
    <row r="22" spans="1:7" s="10" customFormat="1" ht="12.75">
      <c r="A22" s="55" t="s">
        <v>63</v>
      </c>
      <c r="B22" s="56">
        <f>'Competición Externa'!$F$46</f>
        <v>44</v>
      </c>
      <c r="C22" s="27"/>
      <c r="D22" s="23"/>
      <c r="E22" s="1"/>
      <c r="F22" s="1"/>
      <c r="G22" s="1"/>
    </row>
    <row r="23" spans="1:7" s="10" customFormat="1" ht="13.5" thickBot="1">
      <c r="A23" s="57" t="s">
        <v>62</v>
      </c>
      <c r="B23" s="58">
        <f>'Competición Externa'!$F$38</f>
        <v>25</v>
      </c>
      <c r="C23" s="27"/>
      <c r="D23" s="23"/>
      <c r="E23" s="1"/>
      <c r="F23" s="1"/>
      <c r="G23" s="1"/>
    </row>
    <row r="24" spans="1:7" ht="15.75" thickBot="1">
      <c r="A24" s="45" t="s">
        <v>0</v>
      </c>
      <c r="B24" s="46">
        <f>SUM(B19:B23)</f>
        <v>631</v>
      </c>
      <c r="C24" s="27"/>
      <c r="E24" s="1"/>
      <c r="F24" s="1"/>
      <c r="G24" s="1"/>
    </row>
    <row r="25" spans="1:4" s="10" customFormat="1" ht="12.75">
      <c r="A25" s="6"/>
      <c r="B25" s="6"/>
      <c r="C25" s="27"/>
      <c r="D25" s="23"/>
    </row>
    <row r="26" spans="5:7" ht="12.75">
      <c r="E26" s="1"/>
      <c r="F26" s="1"/>
      <c r="G26" s="1"/>
    </row>
    <row r="27" spans="1:3" ht="13.5" customHeight="1" thickBot="1">
      <c r="A27" s="97" t="s">
        <v>108</v>
      </c>
      <c r="B27" s="97"/>
      <c r="C27" s="30"/>
    </row>
    <row r="28" spans="1:3" ht="13.5" thickBot="1">
      <c r="A28" s="93" t="s">
        <v>52</v>
      </c>
      <c r="B28" s="94" t="s">
        <v>55</v>
      </c>
      <c r="C28" s="30"/>
    </row>
    <row r="29" spans="1:2" ht="12.75">
      <c r="A29" s="54" t="s">
        <v>54</v>
      </c>
      <c r="B29" s="85">
        <v>21</v>
      </c>
    </row>
    <row r="30" spans="1:4" s="22" customFormat="1" ht="12.75" customHeight="1">
      <c r="A30" s="55" t="s">
        <v>53</v>
      </c>
      <c r="B30" s="86">
        <v>11</v>
      </c>
      <c r="C30" s="31"/>
      <c r="D30" s="25"/>
    </row>
    <row r="31" spans="1:3" ht="12.75">
      <c r="A31" s="55" t="s">
        <v>57</v>
      </c>
      <c r="B31" s="86">
        <v>50</v>
      </c>
      <c r="C31" s="27"/>
    </row>
    <row r="32" spans="1:3" ht="12.75">
      <c r="A32" s="55" t="s">
        <v>58</v>
      </c>
      <c r="B32" s="86">
        <v>42</v>
      </c>
      <c r="C32" s="27"/>
    </row>
    <row r="33" spans="1:3" ht="12.75">
      <c r="A33" s="55" t="s">
        <v>60</v>
      </c>
      <c r="B33" s="86">
        <v>4</v>
      </c>
      <c r="C33" s="27"/>
    </row>
    <row r="34" spans="1:3" ht="12.75">
      <c r="A34" s="55" t="s">
        <v>59</v>
      </c>
      <c r="B34" s="86">
        <v>13</v>
      </c>
      <c r="C34" s="27"/>
    </row>
    <row r="35" spans="1:2" ht="13.5" thickBot="1">
      <c r="A35" s="55" t="s">
        <v>61</v>
      </c>
      <c r="B35" s="86">
        <v>113</v>
      </c>
    </row>
    <row r="36" spans="1:2" ht="15.75" thickBot="1">
      <c r="A36" s="45" t="s">
        <v>0</v>
      </c>
      <c r="B36" s="62">
        <f>SUM(B29:B35)</f>
        <v>254</v>
      </c>
    </row>
    <row r="37" spans="1:4" s="61" customFormat="1" ht="15">
      <c r="A37" s="95"/>
      <c r="B37" s="96"/>
      <c r="C37" s="26"/>
      <c r="D37" s="11"/>
    </row>
    <row r="38" ht="12.75">
      <c r="A38" s="11" t="s">
        <v>90</v>
      </c>
    </row>
    <row r="39" ht="12.75">
      <c r="B39" s="60"/>
    </row>
    <row r="40" ht="12.75">
      <c r="A40" s="61" t="s">
        <v>109</v>
      </c>
    </row>
  </sheetData>
  <sheetProtection/>
  <mergeCells count="4">
    <mergeCell ref="A27:B27"/>
    <mergeCell ref="A9:B9"/>
    <mergeCell ref="A1:B1"/>
    <mergeCell ref="A17:B1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32.8515625" style="1" customWidth="1"/>
    <col min="2" max="2" width="14.57421875" style="1" customWidth="1"/>
    <col min="3" max="3" width="10.57421875" style="1" customWidth="1"/>
    <col min="4" max="6" width="25.57421875" style="1" customWidth="1"/>
    <col min="7" max="7" width="20.57421875" style="1" customWidth="1"/>
    <col min="8" max="8" width="5.57421875" style="1" customWidth="1"/>
    <col min="9" max="9" width="25.57421875" style="1" customWidth="1"/>
    <col min="10" max="10" width="20.57421875" style="1" customWidth="1"/>
    <col min="11" max="11" width="25.57421875" style="1" customWidth="1"/>
    <col min="12" max="16384" width="11.421875" style="1" customWidth="1"/>
  </cols>
  <sheetData>
    <row r="1" spans="1:2" ht="13.5" thickBot="1">
      <c r="A1" s="100" t="s">
        <v>98</v>
      </c>
      <c r="B1" s="100"/>
    </row>
    <row r="2" spans="1:2" ht="13.5" thickBot="1">
      <c r="A2" s="93" t="s">
        <v>3</v>
      </c>
      <c r="B2" s="94" t="s">
        <v>1</v>
      </c>
    </row>
    <row r="3" spans="1:2" s="2" customFormat="1" ht="12.75">
      <c r="A3" s="72" t="s">
        <v>86</v>
      </c>
      <c r="B3" s="48">
        <v>463</v>
      </c>
    </row>
    <row r="4" spans="1:2" s="2" customFormat="1" ht="12.75">
      <c r="A4" s="73" t="s">
        <v>85</v>
      </c>
      <c r="B4" s="50">
        <v>461</v>
      </c>
    </row>
    <row r="5" spans="1:2" s="2" customFormat="1" ht="13.5" thickBot="1">
      <c r="A5" s="74" t="s">
        <v>8</v>
      </c>
      <c r="B5" s="52">
        <v>695</v>
      </c>
    </row>
    <row r="6" spans="1:2" ht="15.75" thickBot="1">
      <c r="A6" s="75" t="s">
        <v>0</v>
      </c>
      <c r="B6" s="63">
        <f>SUM(B3:B5)</f>
        <v>1619</v>
      </c>
    </row>
    <row r="7" spans="1:2" ht="15">
      <c r="A7" s="95"/>
      <c r="B7" s="96"/>
    </row>
    <row r="8" spans="1:4" ht="14.25">
      <c r="A8" s="8" t="s">
        <v>111</v>
      </c>
      <c r="B8" s="87"/>
      <c r="C8" s="87"/>
      <c r="D8" s="87"/>
    </row>
    <row r="9" ht="12.75">
      <c r="H9" s="2"/>
    </row>
    <row r="10" ht="12.75">
      <c r="H10" s="2"/>
    </row>
    <row r="11" spans="1:8" ht="13.5" thickBot="1">
      <c r="A11" s="100" t="s">
        <v>99</v>
      </c>
      <c r="B11" s="100"/>
      <c r="H11" s="2"/>
    </row>
    <row r="12" spans="1:8" ht="13.5" thickBot="1">
      <c r="A12" s="93" t="s">
        <v>4</v>
      </c>
      <c r="B12" s="94" t="s">
        <v>1</v>
      </c>
      <c r="H12" s="2"/>
    </row>
    <row r="13" spans="1:8" ht="12.75">
      <c r="A13" s="72" t="s">
        <v>18</v>
      </c>
      <c r="B13" s="48">
        <v>125</v>
      </c>
      <c r="H13" s="2"/>
    </row>
    <row r="14" spans="1:8" ht="12.75">
      <c r="A14" s="73" t="s">
        <v>13</v>
      </c>
      <c r="B14" s="50">
        <v>467</v>
      </c>
      <c r="H14" s="2"/>
    </row>
    <row r="15" spans="1:2" s="2" customFormat="1" ht="12.75">
      <c r="A15" s="73" t="s">
        <v>20</v>
      </c>
      <c r="B15" s="50">
        <v>29</v>
      </c>
    </row>
    <row r="16" spans="1:2" s="2" customFormat="1" ht="13.5" thickBot="1">
      <c r="A16" s="74" t="s">
        <v>21</v>
      </c>
      <c r="B16" s="52">
        <v>74</v>
      </c>
    </row>
    <row r="17" spans="1:2" s="2" customFormat="1" ht="15.75" thickBot="1">
      <c r="A17" s="4" t="s">
        <v>0</v>
      </c>
      <c r="B17" s="64">
        <f>SUM(B13:B16)</f>
        <v>695</v>
      </c>
    </row>
    <row r="18" spans="1:2" s="2" customFormat="1" ht="12.75">
      <c r="A18" s="1"/>
      <c r="B18" s="1"/>
    </row>
    <row r="19" spans="8:9" ht="12.75">
      <c r="H19" s="2"/>
      <c r="I19" s="2"/>
    </row>
    <row r="20" spans="1:9" ht="13.5" thickBot="1">
      <c r="A20" s="101" t="s">
        <v>110</v>
      </c>
      <c r="B20" s="101"/>
      <c r="H20" s="2"/>
      <c r="I20" s="2"/>
    </row>
    <row r="21" spans="1:9" ht="13.5" thickBot="1">
      <c r="A21" s="93" t="s">
        <v>4</v>
      </c>
      <c r="B21" s="94" t="s">
        <v>1</v>
      </c>
      <c r="H21" s="2"/>
      <c r="I21" s="2"/>
    </row>
    <row r="22" spans="1:11" ht="12.75">
      <c r="A22" s="12" t="s">
        <v>19</v>
      </c>
      <c r="B22" s="48">
        <v>0</v>
      </c>
      <c r="D22" s="2"/>
      <c r="E22" s="2"/>
      <c r="F22" s="2"/>
      <c r="G22" s="2"/>
      <c r="H22" s="2"/>
      <c r="J22" s="2"/>
      <c r="K22" s="2"/>
    </row>
    <row r="23" spans="1:11" ht="12.75">
      <c r="A23" s="13" t="s">
        <v>18</v>
      </c>
      <c r="B23" s="50">
        <v>52</v>
      </c>
      <c r="E23" s="2"/>
      <c r="F23" s="2"/>
      <c r="G23" s="2"/>
      <c r="H23" s="2"/>
      <c r="J23" s="2"/>
      <c r="K23" s="2"/>
    </row>
    <row r="24" spans="1:2" s="2" customFormat="1" ht="12.75">
      <c r="A24" s="13" t="s">
        <v>13</v>
      </c>
      <c r="B24" s="50">
        <v>353</v>
      </c>
    </row>
    <row r="25" spans="1:2" s="2" customFormat="1" ht="12.75">
      <c r="A25" s="13" t="s">
        <v>14</v>
      </c>
      <c r="B25" s="50">
        <v>0</v>
      </c>
    </row>
    <row r="26" spans="1:2" s="2" customFormat="1" ht="12.75">
      <c r="A26" s="13" t="s">
        <v>15</v>
      </c>
      <c r="B26" s="50">
        <v>42</v>
      </c>
    </row>
    <row r="27" spans="1:2" s="2" customFormat="1" ht="13.5" thickBot="1">
      <c r="A27" s="13" t="s">
        <v>16</v>
      </c>
      <c r="B27" s="50">
        <v>16</v>
      </c>
    </row>
    <row r="28" spans="1:8" ht="15.75" thickBot="1">
      <c r="A28" s="4" t="s">
        <v>0</v>
      </c>
      <c r="B28" s="64">
        <f>SUM(B22:B27)</f>
        <v>463</v>
      </c>
      <c r="D28" s="2"/>
      <c r="E28" s="2"/>
      <c r="F28" s="2"/>
      <c r="G28" s="2"/>
      <c r="H28" s="2"/>
    </row>
    <row r="29" spans="1:8" ht="15">
      <c r="A29" s="95"/>
      <c r="B29" s="95"/>
      <c r="D29" s="2"/>
      <c r="E29" s="2"/>
      <c r="F29" s="2"/>
      <c r="G29" s="2"/>
      <c r="H29" s="2"/>
    </row>
    <row r="30" ht="12.75">
      <c r="A30" s="8" t="s">
        <v>112</v>
      </c>
    </row>
    <row r="31" ht="12.75">
      <c r="A31" s="8"/>
    </row>
    <row r="33" spans="1:2" ht="13.5" thickBot="1">
      <c r="A33" s="101" t="s">
        <v>101</v>
      </c>
      <c r="B33" s="101"/>
    </row>
    <row r="34" spans="1:2" ht="13.5" thickBot="1">
      <c r="A34" s="93" t="s">
        <v>4</v>
      </c>
      <c r="B34" s="94" t="s">
        <v>1</v>
      </c>
    </row>
    <row r="35" spans="1:2" s="2" customFormat="1" ht="12.75">
      <c r="A35" s="13" t="s">
        <v>18</v>
      </c>
      <c r="B35" s="50">
        <v>63</v>
      </c>
    </row>
    <row r="36" spans="1:2" s="2" customFormat="1" ht="12.75">
      <c r="A36" s="13" t="s">
        <v>87</v>
      </c>
      <c r="B36" s="50">
        <v>346</v>
      </c>
    </row>
    <row r="37" spans="1:2" s="2" customFormat="1" ht="12.75">
      <c r="A37" s="13" t="s">
        <v>88</v>
      </c>
      <c r="B37" s="50">
        <v>44</v>
      </c>
    </row>
    <row r="38" spans="1:2" s="2" customFormat="1" ht="12.75">
      <c r="A38" s="13" t="s">
        <v>89</v>
      </c>
      <c r="B38" s="50">
        <v>8</v>
      </c>
    </row>
    <row r="39" spans="1:2" s="2" customFormat="1" ht="13.5" thickBot="1">
      <c r="A39" s="13" t="s">
        <v>17</v>
      </c>
      <c r="B39" s="50">
        <v>0</v>
      </c>
    </row>
    <row r="40" spans="1:2" ht="15.75" thickBot="1">
      <c r="A40" s="4" t="s">
        <v>0</v>
      </c>
      <c r="B40" s="64">
        <f>SUM(B35:B39)</f>
        <v>461</v>
      </c>
    </row>
    <row r="42" spans="1:2" ht="12.75">
      <c r="A42" s="61" t="s">
        <v>109</v>
      </c>
      <c r="B42" s="5"/>
    </row>
    <row r="43" spans="1:2" ht="12.75">
      <c r="A43" s="60"/>
      <c r="B43" s="60"/>
    </row>
  </sheetData>
  <sheetProtection/>
  <mergeCells count="4">
    <mergeCell ref="A1:B1"/>
    <mergeCell ref="A33:B33"/>
    <mergeCell ref="A11:B11"/>
    <mergeCell ref="A20:B20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C1"/>
    </sheetView>
  </sheetViews>
  <sheetFormatPr defaultColWidth="16.57421875" defaultRowHeight="15"/>
  <cols>
    <col min="1" max="1" width="29.140625" style="1" customWidth="1"/>
    <col min="2" max="2" width="18.421875" style="1" customWidth="1"/>
    <col min="3" max="3" width="15.00390625" style="1" customWidth="1"/>
    <col min="4" max="4" width="7.00390625" style="1" customWidth="1"/>
    <col min="5" max="5" width="25.8515625" style="1" customWidth="1"/>
    <col min="6" max="6" width="19.57421875" style="1" customWidth="1"/>
    <col min="7" max="16384" width="16.57421875" style="1" customWidth="1"/>
  </cols>
  <sheetData>
    <row r="1" spans="1:3" ht="13.5" thickBot="1">
      <c r="A1" s="104" t="s">
        <v>102</v>
      </c>
      <c r="B1" s="104"/>
      <c r="C1" s="104"/>
    </row>
    <row r="2" spans="1:4" ht="15.75" customHeight="1" thickBot="1">
      <c r="A2" s="105" t="s">
        <v>6</v>
      </c>
      <c r="B2" s="106"/>
      <c r="C2" s="94" t="s">
        <v>1</v>
      </c>
      <c r="D2" s="21"/>
    </row>
    <row r="3" spans="1:4" ht="12.75">
      <c r="A3" s="107" t="s">
        <v>7</v>
      </c>
      <c r="B3" s="33" t="s">
        <v>66</v>
      </c>
      <c r="C3" s="48">
        <f>$B$52</f>
        <v>141</v>
      </c>
      <c r="D3" s="20"/>
    </row>
    <row r="4" spans="1:4" ht="15" customHeight="1">
      <c r="A4" s="108"/>
      <c r="B4" s="34" t="s">
        <v>67</v>
      </c>
      <c r="C4" s="56">
        <f>$B$45</f>
        <v>324</v>
      </c>
      <c r="D4" s="20"/>
    </row>
    <row r="5" spans="1:4" ht="15" customHeight="1">
      <c r="A5" s="108"/>
      <c r="B5" s="34" t="s">
        <v>68</v>
      </c>
      <c r="C5" s="50">
        <f>$B$32</f>
        <v>97</v>
      </c>
      <c r="D5" s="20"/>
    </row>
    <row r="6" spans="1:4" ht="15" customHeight="1" thickBot="1">
      <c r="A6" s="109"/>
      <c r="B6" s="32" t="s">
        <v>0</v>
      </c>
      <c r="C6" s="68">
        <f>SUM(C3:C5)</f>
        <v>562</v>
      </c>
      <c r="D6" s="19"/>
    </row>
    <row r="7" spans="1:4" ht="12.75" customHeight="1">
      <c r="A7" s="110" t="s">
        <v>70</v>
      </c>
      <c r="B7" s="35" t="s">
        <v>49</v>
      </c>
      <c r="C7" s="48">
        <f>$F$38</f>
        <v>25</v>
      </c>
      <c r="D7" s="20"/>
    </row>
    <row r="8" spans="1:4" ht="12.75" customHeight="1">
      <c r="A8" s="111"/>
      <c r="B8" s="36" t="s">
        <v>48</v>
      </c>
      <c r="C8" s="50">
        <f>$F$46</f>
        <v>44</v>
      </c>
      <c r="D8" s="20"/>
    </row>
    <row r="9" spans="1:4" ht="15" customHeight="1" thickBot="1">
      <c r="A9" s="112"/>
      <c r="B9" s="37" t="s">
        <v>0</v>
      </c>
      <c r="C9" s="68">
        <f>SUM(C7:C8)</f>
        <v>69</v>
      </c>
      <c r="D9" s="19"/>
    </row>
    <row r="10" spans="1:4" ht="15.75" thickBot="1">
      <c r="A10" s="102" t="s">
        <v>0</v>
      </c>
      <c r="B10" s="103"/>
      <c r="C10" s="64">
        <f>SUM(C6,C9)</f>
        <v>631</v>
      </c>
      <c r="D10" s="18"/>
    </row>
    <row r="11" spans="3:4" ht="12.75">
      <c r="C11" s="15"/>
      <c r="D11" s="15"/>
    </row>
    <row r="12" spans="3:4" ht="12.75">
      <c r="C12" s="15"/>
      <c r="D12" s="15"/>
    </row>
    <row r="13" spans="1:7" ht="12.75">
      <c r="A13" s="113" t="s">
        <v>51</v>
      </c>
      <c r="B13" s="113"/>
      <c r="E13" s="113" t="s">
        <v>50</v>
      </c>
      <c r="F13" s="113"/>
      <c r="G13" s="7"/>
    </row>
    <row r="14" spans="1:7" ht="15.75" customHeight="1">
      <c r="A14" s="17"/>
      <c r="B14" s="17"/>
      <c r="G14" s="7"/>
    </row>
    <row r="15" spans="1:7" ht="13.5" customHeight="1" thickBot="1">
      <c r="A15" s="104" t="s">
        <v>103</v>
      </c>
      <c r="B15" s="104"/>
      <c r="E15" s="114" t="s">
        <v>106</v>
      </c>
      <c r="F15" s="114"/>
      <c r="G15" s="3"/>
    </row>
    <row r="16" spans="1:7" ht="13.5" customHeight="1" thickBot="1">
      <c r="A16" s="93" t="s">
        <v>4</v>
      </c>
      <c r="B16" s="94" t="s">
        <v>1</v>
      </c>
      <c r="C16" s="21"/>
      <c r="E16" s="93" t="s">
        <v>4</v>
      </c>
      <c r="F16" s="94" t="s">
        <v>1</v>
      </c>
      <c r="G16" s="21"/>
    </row>
    <row r="17" spans="1:7" ht="13.5" customHeight="1">
      <c r="A17" s="70" t="s">
        <v>29</v>
      </c>
      <c r="B17" s="65">
        <v>5</v>
      </c>
      <c r="C17" s="38"/>
      <c r="D17" s="2"/>
      <c r="E17" s="70" t="s">
        <v>29</v>
      </c>
      <c r="F17" s="65">
        <v>3</v>
      </c>
      <c r="G17" s="21"/>
    </row>
    <row r="18" spans="1:7" ht="13.5" customHeight="1">
      <c r="A18" s="71" t="s">
        <v>30</v>
      </c>
      <c r="B18" s="66">
        <v>30</v>
      </c>
      <c r="C18" s="38"/>
      <c r="D18" s="2"/>
      <c r="E18" s="71" t="s">
        <v>30</v>
      </c>
      <c r="F18" s="66">
        <v>7</v>
      </c>
      <c r="G18" s="21"/>
    </row>
    <row r="19" spans="1:7" ht="13.5" customHeight="1">
      <c r="A19" s="71" t="s">
        <v>42</v>
      </c>
      <c r="B19" s="66">
        <v>5</v>
      </c>
      <c r="C19" s="38"/>
      <c r="D19" s="2"/>
      <c r="E19" s="71" t="s">
        <v>71</v>
      </c>
      <c r="F19" s="66">
        <v>0</v>
      </c>
      <c r="G19" s="21"/>
    </row>
    <row r="20" spans="1:7" ht="13.5" customHeight="1">
      <c r="A20" s="76" t="s">
        <v>43</v>
      </c>
      <c r="B20" s="66">
        <v>0</v>
      </c>
      <c r="C20" s="38"/>
      <c r="D20" s="2"/>
      <c r="E20" s="71" t="s">
        <v>72</v>
      </c>
      <c r="F20" s="66">
        <v>5</v>
      </c>
      <c r="G20" s="21"/>
    </row>
    <row r="21" spans="1:7" ht="13.5" customHeight="1">
      <c r="A21" s="71" t="s">
        <v>32</v>
      </c>
      <c r="B21" s="66">
        <v>6</v>
      </c>
      <c r="C21" s="38"/>
      <c r="D21" s="2"/>
      <c r="E21" s="76" t="s">
        <v>31</v>
      </c>
      <c r="F21" s="66">
        <v>0</v>
      </c>
      <c r="G21" s="21"/>
    </row>
    <row r="22" spans="1:7" ht="13.5" customHeight="1">
      <c r="A22" s="76" t="s">
        <v>44</v>
      </c>
      <c r="B22" s="66">
        <v>1</v>
      </c>
      <c r="C22" s="38"/>
      <c r="D22" s="2"/>
      <c r="E22" s="76" t="s">
        <v>32</v>
      </c>
      <c r="F22" s="66">
        <v>1</v>
      </c>
      <c r="G22" s="21"/>
    </row>
    <row r="23" spans="1:7" ht="13.5" customHeight="1">
      <c r="A23" s="76" t="s">
        <v>45</v>
      </c>
      <c r="B23" s="66">
        <v>0</v>
      </c>
      <c r="C23" s="38"/>
      <c r="D23" s="2"/>
      <c r="E23" s="76" t="s">
        <v>73</v>
      </c>
      <c r="F23" s="66">
        <v>0</v>
      </c>
      <c r="G23" s="21"/>
    </row>
    <row r="24" spans="1:7" ht="13.5" customHeight="1">
      <c r="A24" s="76" t="s">
        <v>34</v>
      </c>
      <c r="B24" s="66">
        <v>13</v>
      </c>
      <c r="C24" s="38"/>
      <c r="D24" s="2"/>
      <c r="E24" s="76" t="s">
        <v>33</v>
      </c>
      <c r="F24" s="66">
        <v>0</v>
      </c>
      <c r="G24" s="21"/>
    </row>
    <row r="25" spans="1:7" ht="13.5" customHeight="1">
      <c r="A25" s="76" t="s">
        <v>46</v>
      </c>
      <c r="B25" s="66">
        <v>4</v>
      </c>
      <c r="C25" s="38"/>
      <c r="D25" s="2"/>
      <c r="E25" s="76" t="s">
        <v>34</v>
      </c>
      <c r="F25" s="66">
        <v>2</v>
      </c>
      <c r="G25" s="21"/>
    </row>
    <row r="26" spans="1:7" ht="13.5" customHeight="1">
      <c r="A26" s="71" t="s">
        <v>36</v>
      </c>
      <c r="B26" s="66">
        <v>10</v>
      </c>
      <c r="C26" s="38"/>
      <c r="D26" s="2"/>
      <c r="E26" s="76" t="s">
        <v>35</v>
      </c>
      <c r="F26" s="66">
        <v>0</v>
      </c>
      <c r="G26" s="21"/>
    </row>
    <row r="27" spans="1:7" ht="13.5" customHeight="1">
      <c r="A27" s="71" t="s">
        <v>37</v>
      </c>
      <c r="B27" s="66">
        <v>3</v>
      </c>
      <c r="C27" s="38"/>
      <c r="D27" s="2"/>
      <c r="E27" s="76" t="s">
        <v>74</v>
      </c>
      <c r="F27" s="66">
        <v>0</v>
      </c>
      <c r="G27" s="21"/>
    </row>
    <row r="28" spans="1:7" ht="13.5" customHeight="1">
      <c r="A28" s="71" t="s">
        <v>47</v>
      </c>
      <c r="B28" s="66">
        <v>4</v>
      </c>
      <c r="C28" s="38"/>
      <c r="D28" s="2"/>
      <c r="E28" s="71" t="s">
        <v>36</v>
      </c>
      <c r="F28" s="66">
        <v>3</v>
      </c>
      <c r="G28" s="21"/>
    </row>
    <row r="29" spans="1:7" ht="13.5" customHeight="1">
      <c r="A29" s="71" t="s">
        <v>39</v>
      </c>
      <c r="B29" s="66">
        <v>14</v>
      </c>
      <c r="C29" s="38"/>
      <c r="D29" s="2"/>
      <c r="E29" s="71" t="s">
        <v>37</v>
      </c>
      <c r="F29" s="66">
        <v>3</v>
      </c>
      <c r="G29" s="21"/>
    </row>
    <row r="30" spans="1:7" ht="12.75">
      <c r="A30" s="71" t="s">
        <v>40</v>
      </c>
      <c r="B30" s="66">
        <v>1</v>
      </c>
      <c r="C30" s="21"/>
      <c r="E30" s="71" t="s">
        <v>75</v>
      </c>
      <c r="F30" s="66">
        <v>0</v>
      </c>
      <c r="G30" s="21"/>
    </row>
    <row r="31" spans="1:6" ht="13.5" thickBot="1">
      <c r="A31" s="79" t="s">
        <v>41</v>
      </c>
      <c r="B31" s="80">
        <v>1</v>
      </c>
      <c r="C31" s="21"/>
      <c r="E31" s="71" t="s">
        <v>38</v>
      </c>
      <c r="F31" s="66">
        <v>0</v>
      </c>
    </row>
    <row r="32" spans="1:6" ht="15.75" thickBot="1">
      <c r="A32" s="67" t="s">
        <v>0</v>
      </c>
      <c r="B32" s="64">
        <f>SUM(B17:B31)</f>
        <v>97</v>
      </c>
      <c r="E32" s="77" t="s">
        <v>39</v>
      </c>
      <c r="F32" s="78">
        <v>0</v>
      </c>
    </row>
    <row r="33" spans="1:6" ht="12.75">
      <c r="A33" s="16"/>
      <c r="B33" s="18"/>
      <c r="E33" s="77" t="s">
        <v>40</v>
      </c>
      <c r="F33" s="78">
        <v>0</v>
      </c>
    </row>
    <row r="34" spans="5:6" ht="12.75">
      <c r="E34" s="77" t="s">
        <v>41</v>
      </c>
      <c r="F34" s="78">
        <v>0</v>
      </c>
    </row>
    <row r="35" spans="1:6" ht="13.5" thickBot="1">
      <c r="A35" s="104" t="s">
        <v>104</v>
      </c>
      <c r="B35" s="104"/>
      <c r="E35" s="77" t="s">
        <v>76</v>
      </c>
      <c r="F35" s="78">
        <v>1</v>
      </c>
    </row>
    <row r="36" spans="1:6" ht="13.5" thickBot="1">
      <c r="A36" s="93" t="s">
        <v>4</v>
      </c>
      <c r="B36" s="94" t="s">
        <v>1</v>
      </c>
      <c r="E36" s="77" t="s">
        <v>77</v>
      </c>
      <c r="F36" s="78">
        <v>0</v>
      </c>
    </row>
    <row r="37" spans="1:6" ht="13.5" thickBot="1">
      <c r="A37" s="70" t="s">
        <v>22</v>
      </c>
      <c r="B37" s="65">
        <v>28</v>
      </c>
      <c r="E37" s="77" t="s">
        <v>78</v>
      </c>
      <c r="F37" s="78">
        <v>0</v>
      </c>
    </row>
    <row r="38" spans="1:6" ht="15.75" thickBot="1">
      <c r="A38" s="83" t="s">
        <v>80</v>
      </c>
      <c r="B38" s="84">
        <v>15</v>
      </c>
      <c r="E38" s="67" t="s">
        <v>0</v>
      </c>
      <c r="F38" s="64">
        <f>SUM(F17:F37)</f>
        <v>25</v>
      </c>
    </row>
    <row r="39" spans="1:5" ht="12.75">
      <c r="A39" s="71" t="s">
        <v>23</v>
      </c>
      <c r="B39" s="66">
        <v>35</v>
      </c>
      <c r="E39" s="59"/>
    </row>
    <row r="40" spans="1:3" ht="12.75">
      <c r="A40" s="71" t="s">
        <v>24</v>
      </c>
      <c r="B40" s="66">
        <v>56</v>
      </c>
      <c r="C40" s="69"/>
    </row>
    <row r="41" spans="1:6" ht="13.5" thickBot="1">
      <c r="A41" s="71" t="s">
        <v>25</v>
      </c>
      <c r="B41" s="66">
        <v>37</v>
      </c>
      <c r="E41" s="104" t="s">
        <v>107</v>
      </c>
      <c r="F41" s="104"/>
    </row>
    <row r="42" spans="1:7" ht="13.5" thickBot="1">
      <c r="A42" s="71" t="s">
        <v>26</v>
      </c>
      <c r="B42" s="66">
        <v>78</v>
      </c>
      <c r="E42" s="93" t="s">
        <v>4</v>
      </c>
      <c r="F42" s="94" t="s">
        <v>1</v>
      </c>
      <c r="G42" s="21"/>
    </row>
    <row r="43" spans="1:7" ht="13.5" customHeight="1">
      <c r="A43" s="71" t="s">
        <v>81</v>
      </c>
      <c r="B43" s="66">
        <v>45</v>
      </c>
      <c r="C43" s="21"/>
      <c r="E43" s="71" t="s">
        <v>79</v>
      </c>
      <c r="F43" s="66">
        <v>14</v>
      </c>
      <c r="G43" s="21"/>
    </row>
    <row r="44" spans="1:7" ht="13.5" thickBot="1">
      <c r="A44" s="71" t="s">
        <v>27</v>
      </c>
      <c r="B44" s="66">
        <v>30</v>
      </c>
      <c r="C44" s="21"/>
      <c r="E44" s="71" t="s">
        <v>83</v>
      </c>
      <c r="F44" s="66">
        <v>14</v>
      </c>
      <c r="G44" s="21"/>
    </row>
    <row r="45" spans="1:7" ht="15.75" thickBot="1">
      <c r="A45" s="67" t="s">
        <v>0</v>
      </c>
      <c r="B45" s="64">
        <f>SUM(B37:B44)</f>
        <v>324</v>
      </c>
      <c r="C45" s="21"/>
      <c r="E45" s="81" t="s">
        <v>84</v>
      </c>
      <c r="F45" s="82">
        <v>16</v>
      </c>
      <c r="G45" s="21"/>
    </row>
    <row r="46" spans="3:6" ht="15.75" thickBot="1">
      <c r="C46" s="21"/>
      <c r="E46" s="67" t="s">
        <v>0</v>
      </c>
      <c r="F46" s="64">
        <f>SUM(F43:F45)</f>
        <v>44</v>
      </c>
    </row>
    <row r="47" ht="12.75">
      <c r="C47" s="21"/>
    </row>
    <row r="48" spans="1:3" ht="13.5" customHeight="1" thickBot="1">
      <c r="A48" s="113" t="s">
        <v>113</v>
      </c>
      <c r="B48" s="113"/>
      <c r="C48" s="21"/>
    </row>
    <row r="49" spans="1:3" ht="13.5" customHeight="1" thickBot="1">
      <c r="A49" s="93" t="s">
        <v>4</v>
      </c>
      <c r="B49" s="94" t="s">
        <v>1</v>
      </c>
      <c r="C49" s="21"/>
    </row>
    <row r="50" spans="1:3" ht="12.75">
      <c r="A50" s="70" t="s">
        <v>28</v>
      </c>
      <c r="B50" s="65">
        <v>132</v>
      </c>
      <c r="C50" s="21"/>
    </row>
    <row r="51" spans="1:3" ht="13.5" thickBot="1">
      <c r="A51" s="81" t="s">
        <v>69</v>
      </c>
      <c r="B51" s="82">
        <v>9</v>
      </c>
      <c r="C51" s="21"/>
    </row>
    <row r="52" spans="1:3" ht="15.75" thickBot="1">
      <c r="A52" s="67" t="s">
        <v>0</v>
      </c>
      <c r="B52" s="64">
        <f>SUM(B50:B51)</f>
        <v>141</v>
      </c>
      <c r="C52" s="21"/>
    </row>
    <row r="53" spans="1:3" ht="12.75">
      <c r="A53" s="59"/>
      <c r="B53" s="11"/>
      <c r="C53" s="21"/>
    </row>
    <row r="54" spans="1:6" ht="12.75">
      <c r="A54" s="60"/>
      <c r="B54" s="60"/>
      <c r="C54" s="21"/>
      <c r="E54" s="5"/>
      <c r="F54" s="14"/>
    </row>
    <row r="55" spans="1:6" ht="12.75">
      <c r="A55" s="61" t="s">
        <v>109</v>
      </c>
      <c r="E55" s="5"/>
      <c r="F55" s="14"/>
    </row>
    <row r="57" ht="12.75">
      <c r="C57" s="21"/>
    </row>
    <row r="58" spans="3:4" ht="12.75">
      <c r="C58" s="21"/>
      <c r="D58" s="11"/>
    </row>
    <row r="59" spans="1:6" s="5" customFormat="1" ht="15" customHeight="1">
      <c r="A59" s="1"/>
      <c r="B59" s="1"/>
      <c r="C59" s="21"/>
      <c r="D59" s="11"/>
      <c r="E59" s="1"/>
      <c r="F59" s="1"/>
    </row>
    <row r="60" spans="1:6" s="5" customFormat="1" ht="15" customHeight="1">
      <c r="A60" s="1"/>
      <c r="B60" s="1"/>
      <c r="C60" s="21"/>
      <c r="E60" s="1"/>
      <c r="F60" s="1"/>
    </row>
    <row r="62" spans="3:4" ht="12.75">
      <c r="C62" s="8"/>
      <c r="D62" s="8"/>
    </row>
  </sheetData>
  <sheetProtection/>
  <mergeCells count="12">
    <mergeCell ref="A48:B48"/>
    <mergeCell ref="E15:F15"/>
    <mergeCell ref="E41:F41"/>
    <mergeCell ref="A13:B13"/>
    <mergeCell ref="A15:B15"/>
    <mergeCell ref="A35:B35"/>
    <mergeCell ref="A10:B10"/>
    <mergeCell ref="A1:C1"/>
    <mergeCell ref="A2:B2"/>
    <mergeCell ref="A3:A6"/>
    <mergeCell ref="A7:A9"/>
    <mergeCell ref="E13:F13"/>
  </mergeCells>
  <printOptions/>
  <pageMargins left="0.7" right="0.7" top="0.75" bottom="0.75" header="0.3" footer="0.3"/>
  <pageSetup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Autónoma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Maria Morante Rodriguez</dc:creator>
  <cp:keywords/>
  <dc:description/>
  <cp:lastModifiedBy>Alberto Lanzas Sánchez</cp:lastModifiedBy>
  <cp:lastPrinted>2016-07-15T09:50:50Z</cp:lastPrinted>
  <dcterms:created xsi:type="dcterms:W3CDTF">2012-07-18T08:55:37Z</dcterms:created>
  <dcterms:modified xsi:type="dcterms:W3CDTF">2024-04-23T13:42:54Z</dcterms:modified>
  <cp:category/>
  <cp:version/>
  <cp:contentType/>
  <cp:contentStatus/>
</cp:coreProperties>
</file>