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.sharepoint.com/sites/VICERRMATERIALES/Documentos compartidos/SERCONTRA/Histórica/AA DOCUMENTACIÓN/INFORMES/Camara de cuentas/2025/3. MENORES 2025/2º TRIMESTRE/"/>
    </mc:Choice>
  </mc:AlternateContent>
  <xr:revisionPtr revIDLastSave="7" documentId="8_{ED57FD4B-BFA2-4927-9E99-8B9A3DDA5E0B}" xr6:coauthVersionLast="47" xr6:coauthVersionMax="47" xr10:uidLastSave="{09F09020-46B0-4E25-92DB-EA41F2D3B8DD}"/>
  <bookViews>
    <workbookView xWindow="-120" yWindow="-120" windowWidth="29040" windowHeight="15720" firstSheet="2" activeTab="5" xr2:uid="{F59E8D70-133D-46CF-80A3-06708FC7E33F}"/>
  </bookViews>
  <sheets>
    <sheet name="MENORES 2T-2025 EPS" sheetId="1" r:id="rId1"/>
    <sheet name="CIENCIAS 2T 2025" sheetId="2" r:id="rId2"/>
    <sheet name="GERENCIA MENORES 2T 2025" sheetId="3" r:id="rId3"/>
    <sheet name="MENORES MEDICINA 2T 2025" sheetId="4" r:id="rId4"/>
    <sheet name="MENORES F.PROFESORADO 2T" sheetId="5" r:id="rId5"/>
    <sheet name="MENORES INVESTIGACION 2T" sheetId="6" r:id="rId6"/>
  </sheets>
  <definedNames>
    <definedName name="_xlnm._FilterDatabase" localSheetId="2" hidden="1">'GERENCIA MENORES 2T 2025'!$A$1:$S$1</definedName>
    <definedName name="_xlnm._FilterDatabase" localSheetId="5" hidden="1">'MENORES INVESTIGACION 2T'!$F$2:$N$134</definedName>
    <definedName name="_xlnm._FilterDatabase" localSheetId="3" hidden="1">'MENORES MEDICINA 2T 2025'!$A$1:$P$1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6" l="1"/>
  <c r="N48" i="6"/>
  <c r="N20" i="6"/>
  <c r="N18" i="6"/>
  <c r="N2" i="4"/>
  <c r="N4" i="4"/>
  <c r="N5" i="4"/>
</calcChain>
</file>

<file path=xl/sharedStrings.xml><?xml version="1.0" encoding="utf-8"?>
<sst xmlns="http://schemas.openxmlformats.org/spreadsheetml/2006/main" count="1716" uniqueCount="747">
  <si>
    <t>NIF</t>
  </si>
  <si>
    <t>TIPO DE ENTIDAD</t>
  </si>
  <si>
    <t>NOMBRE DE ENTIDAD</t>
  </si>
  <si>
    <t>EJERCICIO</t>
  </si>
  <si>
    <t>PERIODO</t>
  </si>
  <si>
    <t>REFERENCIA (UXXI)</t>
  </si>
  <si>
    <t>NÚMERO EXPEDIENTE (Documenta)</t>
  </si>
  <si>
    <t>OBJETO</t>
  </si>
  <si>
    <t>TIPO CONTRATO  (obra, suministro, servicio)</t>
  </si>
  <si>
    <t>ADJUDICATARIO</t>
  </si>
  <si>
    <t>FECHA APROBACIÓN ADJUDICACIÓN</t>
  </si>
  <si>
    <t>Importe adjudicación SIN IVA</t>
  </si>
  <si>
    <t>Importe adjudicación CON IVA</t>
  </si>
  <si>
    <t>PLAZO DE EJECUCIÓN EN MESES</t>
  </si>
  <si>
    <t>B88496674</t>
  </si>
  <si>
    <t xml:space="preserve">ELEKTROBURNING SOLUCIONES S.L.  </t>
  </si>
  <si>
    <t>2º Trimestre</t>
  </si>
  <si>
    <t>2025/SUM000181</t>
  </si>
  <si>
    <t>Adquisición de MacBook</t>
  </si>
  <si>
    <t>SUMINISTRO</t>
  </si>
  <si>
    <t>Q2818013A</t>
  </si>
  <si>
    <t>UNIVERSIDAD</t>
  </si>
  <si>
    <t>ESCUELA POLITÉCNICA SUPERIOR</t>
  </si>
  <si>
    <t>2025/SER000261</t>
  </si>
  <si>
    <t>Instalación de climatización independiente en laboratorio C-109BIS</t>
  </si>
  <si>
    <t>SERVICIO</t>
  </si>
  <si>
    <t>A81726168</t>
  </si>
  <si>
    <t xml:space="preserve">AREA2 INSTALACIONES ELECTRICAS Y MECANICAS, SA  </t>
  </si>
  <si>
    <t>2025/SER000292</t>
  </si>
  <si>
    <t>2025/0001814</t>
  </si>
  <si>
    <t>Mantenimiento Firewall FortiGate 501 E y software asociado</t>
  </si>
  <si>
    <t>B62174842</t>
  </si>
  <si>
    <t xml:space="preserve">NTT SPAIN INTELLIGENT TECHNOLOGIES AND SERVICES S.L.U.  </t>
  </si>
  <si>
    <t>2025/0001665</t>
  </si>
  <si>
    <t>2025/0001222</t>
  </si>
  <si>
    <t>U</t>
  </si>
  <si>
    <t>Facultad de Ciencias</t>
  </si>
  <si>
    <t>2025</t>
  </si>
  <si>
    <t>2025/SUM000304</t>
  </si>
  <si>
    <t>2025/0001881</t>
  </si>
  <si>
    <t>Densímetro de laboratorio modelo DMA 1001</t>
  </si>
  <si>
    <t>SUM</t>
  </si>
  <si>
    <t>B88199153</t>
  </si>
  <si>
    <t>ANTON PARA SPAIN, S.L.U.</t>
  </si>
  <si>
    <t>1 mes</t>
  </si>
  <si>
    <t>2025/SUM000305</t>
  </si>
  <si>
    <t>2025/0001941</t>
  </si>
  <si>
    <t>Equipo para medición antropométrica e impedancia compuesto por maleta e impedanciómetro</t>
  </si>
  <si>
    <t>B82286857</t>
  </si>
  <si>
    <t>PSYMTEC MATERIAL TECNICO SL</t>
  </si>
  <si>
    <t>2025/SUM000313</t>
  </si>
  <si>
    <t>2025/0002011</t>
  </si>
  <si>
    <t>Adquisición de dos unidades de control de sensores de medida para las prácticas realizadas en la asignatura de técnicas Experimentales 2 del Grado en Física para el Dpto. Física de la Materia Condensada.</t>
  </si>
  <si>
    <t>A28748515</t>
  </si>
  <si>
    <t>PRODEL SA</t>
  </si>
  <si>
    <t>25/06/2025</t>
  </si>
  <si>
    <t>4.047,40</t>
  </si>
  <si>
    <t>4.897,35</t>
  </si>
  <si>
    <t>2025/SUM000314</t>
  </si>
  <si>
    <t>2025/0002013</t>
  </si>
  <si>
    <t>Adquisición de un agitador rotatorio digital con combo para cuatro botellas para el departamento de Química Analítica y Análisis Instrumental</t>
  </si>
  <si>
    <t>B63048540</t>
  </si>
  <si>
    <t>SCHARLAB, S.L.</t>
  </si>
  <si>
    <t>1.836,00</t>
  </si>
  <si>
    <t>2.221,56</t>
  </si>
  <si>
    <t>2025/SUM000315</t>
  </si>
  <si>
    <t>2025/0002014</t>
  </si>
  <si>
    <t>Compra de sistema de adquisición de datos para cromatógrafo de líquidos y gases para el Dpto. Química Analítica.</t>
  </si>
  <si>
    <t>B83392415</t>
  </si>
  <si>
    <t>MICRONEC 2002, s.l.</t>
  </si>
  <si>
    <t>1.200,00</t>
  </si>
  <si>
    <t>1.452,00</t>
  </si>
  <si>
    <t>Nº OFERTAS</t>
  </si>
  <si>
    <t>OBSERVACIONES</t>
  </si>
  <si>
    <t>DESISTIMIENTO O RENUNCIA</t>
  </si>
  <si>
    <t>MODIFICACIÓN</t>
  </si>
  <si>
    <t>Gerencia</t>
  </si>
  <si>
    <t>OBRAS</t>
  </si>
  <si>
    <t>NO</t>
  </si>
  <si>
    <t>2º trimestre</t>
  </si>
  <si>
    <t>B82665563</t>
  </si>
  <si>
    <t>Decoraciones Carabaña, S.L.</t>
  </si>
  <si>
    <t>2025/0007</t>
  </si>
  <si>
    <t>2025/0001220</t>
  </si>
  <si>
    <t>OBRAS DE DEMOLICIÓN DE CLARABOYAS DEL PATIO INTERIOR DEL EDIFICIO DEL RECTORADO EN EL CAMPUS DE LA UNIVERSIDAD AUTÓNOMA DE MADRID</t>
  </si>
  <si>
    <t>B86393451</t>
  </si>
  <si>
    <t>COSUAL OBRAS Y SERVICIOS SL</t>
  </si>
  <si>
    <t>2025/SER000208</t>
  </si>
  <si>
    <t>2025/0001340</t>
  </si>
  <si>
    <t>Servicio de impartición de talleres de empleo y orientación profesional para estudiantes.</t>
  </si>
  <si>
    <t>G63039325</t>
  </si>
  <si>
    <t>Human Age Institute</t>
  </si>
  <si>
    <t>29/04/2025</t>
  </si>
  <si>
    <t>2025/0009</t>
  </si>
  <si>
    <t>2025/0001416</t>
  </si>
  <si>
    <t>OBRAS DE CERRAMIENTO DE TRES RECINTOS SEMICERRADOS EN EL APARCAMIENTO DE LA PLAZA MAYOR EN EL CAMPUS DE CANTOBLANCO DE LA UNIVERSIDAD AUTÓNOMA DE MADRID</t>
  </si>
  <si>
    <t>A78347291</t>
  </si>
  <si>
    <t>CONSTRUCCIONES ELEA SA</t>
  </si>
  <si>
    <t>2025/0010</t>
  </si>
  <si>
    <t>2025/0001417</t>
  </si>
  <si>
    <t>OBRAS DE RENOVACIÓN DE ASEOS DE LA SALA BÚHO DE LA BIBLIOTECA DE CIENCIAS PARA MEJORA DE ACCESIBILIDAD EN EL CAMPUS DE LA UNIVERSIDAD AUTÓNOMA DE MADRID</t>
  </si>
  <si>
    <t>B87861365</t>
  </si>
  <si>
    <t>ÓLMAR GESTIÓN DE OBRAS S.L.</t>
  </si>
  <si>
    <t>2025/SER000220</t>
  </si>
  <si>
    <t>2025/0001472</t>
  </si>
  <si>
    <t>SERVICIO DE REALIZACIÓN DE PROYECTO PARA EL REFUERZO Y LA CONSOLIDACIÓN DE LA FACHADA DE LA BIBLIOTECA DE HUMANIDADES DEL CAMPUS DE CANTOBLANCO DE LA UNIVERSIDAD AUTÓNOMA DE MADRID.</t>
  </si>
  <si>
    <t>B13784467</t>
  </si>
  <si>
    <t>ARQUITECTURA NIVANO SLP</t>
  </si>
  <si>
    <t>09/05/2025</t>
  </si>
  <si>
    <t>2025/SER000221</t>
  </si>
  <si>
    <t>2025/0001474</t>
  </si>
  <si>
    <t>SERVICIO DE PROYECTO Y DIRECCIÓN DE OBRAS PARA LA RENOVACIÓN DE FALSOS TECHOS DE VARIOS EDIFICIOS DEL CAMPUS DE CANTOBLANCO DE LA UNIVERSIDAD AUTÓNOMA DE MADRID</t>
  </si>
  <si>
    <t>01116290P</t>
  </si>
  <si>
    <t>Carmen Rodríguez Múñoz</t>
  </si>
  <si>
    <t>2025/SER000223</t>
  </si>
  <si>
    <t>2025/0001475</t>
  </si>
  <si>
    <t>HONORARIOS DE REDACCIÓN DE PROYECTO, DIRECCIÓN FACULTATIVA Y COORDINACIÓN DE SEGURIDAD Y SALUD PARA LAS OBRAS DE INSTALACIÓN DEL SISTEMA DE CONTROL DE LAS FASES EJECUTADAS EN LA REFORMA DE LA CLIMATIZACIÓN DEL EDIFICIO DE BIOLOGÍA DE LA UNIVERSIDAD AUTÓNOMA DE MADRID</t>
  </si>
  <si>
    <t>B87086369</t>
  </si>
  <si>
    <t>EMF INGENIERIA Y URBANISMO SLP</t>
  </si>
  <si>
    <t>2025/SER000265</t>
  </si>
  <si>
    <t>2025/0001678</t>
  </si>
  <si>
    <t>ACTUALIZACIÓN DE VERSIÓN DE LA APLICACIÓN DE GESTIÓN DE MANTENIMIENTO DE LA GMAO DE LA UAM</t>
  </si>
  <si>
    <t>B95299707</t>
  </si>
  <si>
    <t>SISTEPLANT, S.L.</t>
  </si>
  <si>
    <t>29/05/2025</t>
  </si>
  <si>
    <t>Certificado de exclusividad</t>
  </si>
  <si>
    <t>2025/SER000266</t>
  </si>
  <si>
    <t>2025/0001686</t>
  </si>
  <si>
    <t>Revisión del Plan de Autoprotección de la Facultad de Ciencias y Redacción del Plan de Autoprotección del edificio de Biología</t>
  </si>
  <si>
    <t>A80135247</t>
  </si>
  <si>
    <t>SECURITEC</t>
  </si>
  <si>
    <t>02/06/2025</t>
  </si>
  <si>
    <t>2025/0011</t>
  </si>
  <si>
    <t>2025/0001815</t>
  </si>
  <si>
    <t>Realización de obra de reforma en los baños de la planta sótano, lado posterior izquierdo, del Colegio Mayor Juan Luis Vives.</t>
  </si>
  <si>
    <t>2025/SER000291</t>
  </si>
  <si>
    <t>2025/0001812</t>
  </si>
  <si>
    <t>SERVICIO DE REALIZACIÓN DE PROYECTO BÁSICO PARA LA REHABILITACIÓN DEL PABELLÓN DE IDIOMAS DEL CAMPUS DE CANTOBLANCO DE LA UNIVERSIDAD AUTÓNOMA DE MADRID.</t>
  </si>
  <si>
    <t>11/06/2025</t>
  </si>
  <si>
    <t>2025/0012</t>
  </si>
  <si>
    <t>2025/0002049</t>
  </si>
  <si>
    <t>OBRAS DE REFORMA DE UN LOCAL PARA ALMACÉN EN PLANTA PRIMERA DE LA PLAZA MAYOR EN EL CAMPUS DE CANTOBLANCO DE LA UNIVERSIDAD AUTÓNOMA DE MADRID</t>
  </si>
  <si>
    <t>2 meses</t>
  </si>
  <si>
    <t xml:space="preserve">BURODECOR SA  </t>
  </si>
  <si>
    <t>A28245231</t>
  </si>
  <si>
    <t>Mobiliario para el seminario I situado en el Decanato de la Facultad de Medicina.</t>
  </si>
  <si>
    <t>Decana de Facultad de Medicina</t>
  </si>
  <si>
    <t>2025/SUM000319</t>
  </si>
  <si>
    <t>Trimestre 2</t>
  </si>
  <si>
    <t>Facultad de Medicina</t>
  </si>
  <si>
    <t xml:space="preserve">FALWICK INNOVATION SL  </t>
  </si>
  <si>
    <t>B02709871</t>
  </si>
  <si>
    <t>Servicio de catering en la graduación de los estudiantes del grado de Enfermería de la Facultad de Medicina</t>
  </si>
  <si>
    <t>2025/SUM000300</t>
  </si>
  <si>
    <t>1 año</t>
  </si>
  <si>
    <t>exclusividad</t>
  </si>
  <si>
    <t xml:space="preserve">Mc Graw Hill LLC  </t>
  </si>
  <si>
    <t>OT000000009749</t>
  </si>
  <si>
    <t>Suministro y mantenimiento de los accesos digitales al libro electrónico Harrison</t>
  </si>
  <si>
    <t>2025/SUM000245</t>
  </si>
  <si>
    <t xml:space="preserve">MyJoVE Corporation, aka JoVE - Journal of Visualized Experiments  </t>
  </si>
  <si>
    <t>Suministro y mantenimiento de los accesos digitales a la revista de JoVE.</t>
  </si>
  <si>
    <t>2025/SUM000182</t>
  </si>
  <si>
    <t>FECHA APROBACIÓN</t>
  </si>
  <si>
    <t>ÓRGANO DE CONTRATACIÓN</t>
  </si>
  <si>
    <t>NÚMERO EXPEDIENTE</t>
  </si>
  <si>
    <t>NOMBRE de: órgano, servicio o centro</t>
  </si>
  <si>
    <t>UAM</t>
  </si>
  <si>
    <t>2 TRIMESTRE</t>
  </si>
  <si>
    <t>2025/SUM000283</t>
  </si>
  <si>
    <t xml:space="preserve">ADQUISICION DE CUATRO TELEVISORES </t>
  </si>
  <si>
    <t>B81644262</t>
  </si>
  <si>
    <t xml:space="preserve">IINFORTEL COMUNICACIONES </t>
  </si>
  <si>
    <t>Vicerrector de Política científica</t>
  </si>
  <si>
    <t>2025/SUM000013</t>
  </si>
  <si>
    <t>2025/0001575</t>
  </si>
  <si>
    <t>5 PCs con configuración a medida.</t>
  </si>
  <si>
    <t>A48109144</t>
  </si>
  <si>
    <t>ABASTSPI S.A.</t>
  </si>
  <si>
    <t>2025/SUM000118</t>
  </si>
  <si>
    <t>2025/0000891</t>
  </si>
  <si>
    <t>ordenador personal</t>
  </si>
  <si>
    <t>B80658032</t>
  </si>
  <si>
    <t>JF INFORMATICA</t>
  </si>
  <si>
    <t>2025/SER000139</t>
  </si>
  <si>
    <t>2025/0001019</t>
  </si>
  <si>
    <t>Realizar determinaciones analíticas en participantes de la cohorte ENRICA-Seniors-2 ENRICHED.</t>
  </si>
  <si>
    <t>G83727057</t>
  </si>
  <si>
    <t xml:space="preserve">FUNDACION DE INVESTIGACION BIOMEDICA H LA PAZ  </t>
  </si>
  <si>
    <t>2025/SUM000153</t>
  </si>
  <si>
    <t>2025/0001142</t>
  </si>
  <si>
    <t>Ultrasonido de alta intensidad</t>
  </si>
  <si>
    <t>DE814563028</t>
  </si>
  <si>
    <t>Hielscher Ultrasonics GmbH</t>
  </si>
  <si>
    <t>2025/SUM000155</t>
  </si>
  <si>
    <t>2025/0001166</t>
  </si>
  <si>
    <t>Thermoshaker Incubator +0ºC - 100ºC</t>
  </si>
  <si>
    <t>B90301565</t>
  </si>
  <si>
    <t>LABOTAQ S.L.</t>
  </si>
  <si>
    <t>2025/SUM000156</t>
  </si>
  <si>
    <t>2025/0001167</t>
  </si>
  <si>
    <t>TERMOCICLADOR PARA PCRS</t>
  </si>
  <si>
    <t>A28139434</t>
  </si>
  <si>
    <t>Life Technologies, S.A</t>
  </si>
  <si>
    <t>2025/SUM000158</t>
  </si>
  <si>
    <t>2025/0001129</t>
  </si>
  <si>
    <t>Portátil táctil HP Envy 17</t>
  </si>
  <si>
    <t>A79135414</t>
  </si>
  <si>
    <t xml:space="preserve">DAYFISA, S.A.  </t>
  </si>
  <si>
    <t>2025/SUM000159</t>
  </si>
  <si>
    <t>2025/0001130</t>
  </si>
  <si>
    <t>Ordenador portátil Macbook pro</t>
  </si>
  <si>
    <t>2025/SER000160</t>
  </si>
  <si>
    <t>2025/0001131</t>
  </si>
  <si>
    <t>DISEÑAR E IMPLEMENTAR UN PROGRAMA FORMATIVO PARA EL FOMENTO DE LA BIOECONOMIA FORESTAL EN SOCIO ECOSISTEMAS DE MONTAÑA</t>
  </si>
  <si>
    <t>J40194060</t>
  </si>
  <si>
    <t>TENADA DEL MONTE S.C.</t>
  </si>
  <si>
    <t>2025/SUM000164</t>
  </si>
  <si>
    <t>2025/0001145</t>
  </si>
  <si>
    <t>licencia base de datos</t>
  </si>
  <si>
    <t>LU34722031</t>
  </si>
  <si>
    <t>WIXDOM</t>
  </si>
  <si>
    <t>2025/SUM000161</t>
  </si>
  <si>
    <t>2025/0001141</t>
  </si>
  <si>
    <t>MacBook Pro de 14 pulgadas</t>
  </si>
  <si>
    <t>2025/SER000162</t>
  </si>
  <si>
    <t>2025/0001143</t>
  </si>
  <si>
    <t>Análisis de RNAseq de 63 muestras de células Caco-2 con distintas condiciones experimentales</t>
  </si>
  <si>
    <t>GB273975163</t>
  </si>
  <si>
    <t>NOVOGENE</t>
  </si>
  <si>
    <t>2025/SUM000163</t>
  </si>
  <si>
    <t>2025/0001144</t>
  </si>
  <si>
    <t>Horno de tres zonas</t>
  </si>
  <si>
    <t>DE813108298</t>
  </si>
  <si>
    <t>NABERTHERM</t>
  </si>
  <si>
    <t>2025/SER000172</t>
  </si>
  <si>
    <t>2025/0001178</t>
  </si>
  <si>
    <t>Consultoria</t>
  </si>
  <si>
    <t>B72990203</t>
  </si>
  <si>
    <t>ZIRKA INNOTECH</t>
  </si>
  <si>
    <t>2025/SUM000165</t>
  </si>
  <si>
    <t>2025/0001146</t>
  </si>
  <si>
    <t xml:space="preserve">Bomba Vacio Mod RV3. Edwards </t>
  </si>
  <si>
    <t>B85235190</t>
  </si>
  <si>
    <t>IBVC Vacuum SLU</t>
  </si>
  <si>
    <t>2025/SUM000166</t>
  </si>
  <si>
    <t>2025/0001168</t>
  </si>
  <si>
    <t>Equipos para seguimiento de actividad humana a través de IMUs</t>
  </si>
  <si>
    <t>B84056498</t>
  </si>
  <si>
    <t>Technaid, S.L</t>
  </si>
  <si>
    <t>2025/SUM000167</t>
  </si>
  <si>
    <t>2025/0001169</t>
  </si>
  <si>
    <t>Celda de carga</t>
  </si>
  <si>
    <t>B08439291</t>
  </si>
  <si>
    <t xml:space="preserve">ITW España, S.L.U. </t>
  </si>
  <si>
    <t>2025/SUM000168</t>
  </si>
  <si>
    <t>2025/0001170</t>
  </si>
  <si>
    <t>Equipo informático</t>
  </si>
  <si>
    <t>2025/SUM000170</t>
  </si>
  <si>
    <t>2025/0001225</t>
  </si>
  <si>
    <t>platina motorizada para microscopio</t>
  </si>
  <si>
    <t>B58521147</t>
  </si>
  <si>
    <t>LEICA MICROSISTEMAS</t>
  </si>
  <si>
    <t>2025/SUM000171</t>
  </si>
  <si>
    <t>2025/0001217</t>
  </si>
  <si>
    <t>cinco controladores de vacío</t>
  </si>
  <si>
    <t>B80364045</t>
  </si>
  <si>
    <t xml:space="preserve">CALIBRE SCIENTIFIC SPAIN, S.L.U.   </t>
  </si>
  <si>
    <t>2025/SER000173</t>
  </si>
  <si>
    <t>2025/0001209</t>
  </si>
  <si>
    <t>Cambio ventanas dpto fisica teorica</t>
  </si>
  <si>
    <t>CONSTRUCCIONES ELEA, S.A.,</t>
  </si>
  <si>
    <t>2025/SUM000174</t>
  </si>
  <si>
    <t>2025/0001183</t>
  </si>
  <si>
    <t>Microcentrifugadora</t>
  </si>
  <si>
    <t>B82850645</t>
  </si>
  <si>
    <t xml:space="preserve">EPPENDORF IBERICA  </t>
  </si>
  <si>
    <t>2025/SUM000179</t>
  </si>
  <si>
    <t>2025/0001216</t>
  </si>
  <si>
    <t>Ordenador, pantalla, disco duro ext</t>
  </si>
  <si>
    <t>B60152105</t>
  </si>
  <si>
    <t>ALVIN NETWORKS</t>
  </si>
  <si>
    <t>2025/SUM000175</t>
  </si>
  <si>
    <t>2025/0001202</t>
  </si>
  <si>
    <t>Acelerómetros</t>
  </si>
  <si>
    <t>B67983437</t>
  </si>
  <si>
    <t>PARMAY SALUD SL</t>
  </si>
  <si>
    <t>2025/SER000176</t>
  </si>
  <si>
    <t>2025/0001203</t>
  </si>
  <si>
    <t>Desmontaje y Traslado de Estanterías Móviles desde el CBM a la biblioteca de Humanidades de la UAM</t>
  </si>
  <si>
    <t>B45504073</t>
  </si>
  <si>
    <t xml:space="preserve">INCA VALORES S.L.  </t>
  </si>
  <si>
    <t>2025/SUM000177</t>
  </si>
  <si>
    <t>2025/0001226</t>
  </si>
  <si>
    <t xml:space="preserve">Horno de vacío </t>
  </si>
  <si>
    <t>B84498955</t>
  </si>
  <si>
    <t>FISHER SCIENTIFIC</t>
  </si>
  <si>
    <t>2025/SUM000178</t>
  </si>
  <si>
    <t>2025/0001227</t>
  </si>
  <si>
    <t>Potenciostato</t>
  </si>
  <si>
    <t>B88334131</t>
  </si>
  <si>
    <t>METRHOM HISPANIA</t>
  </si>
  <si>
    <t>2025/SUM000180</t>
  </si>
  <si>
    <t>2025/0001224</t>
  </si>
  <si>
    <t xml:space="preserve">bombas de vacio </t>
  </si>
  <si>
    <t xml:space="preserve">IBVC VACUUM SL  </t>
  </si>
  <si>
    <t>2025/SUM000183</t>
  </si>
  <si>
    <t>2025/0001237</t>
  </si>
  <si>
    <t>Equipo FTIR Cary 630</t>
  </si>
  <si>
    <t>B86907128</t>
  </si>
  <si>
    <t>AGILENT TECHNOLOGIES SPAIN S.L.</t>
  </si>
  <si>
    <t>2025/SUM000184</t>
  </si>
  <si>
    <t>2025/0001239</t>
  </si>
  <si>
    <t>Balanza analítica</t>
  </si>
  <si>
    <t>B27735919</t>
  </si>
  <si>
    <t>LEBORIZ</t>
  </si>
  <si>
    <t>2025/SUM000185</t>
  </si>
  <si>
    <t>2025/0001240</t>
  </si>
  <si>
    <t>Equipo multifuncional laser Mono A3 IM 4000A</t>
  </si>
  <si>
    <t>B82080177</t>
  </si>
  <si>
    <t>RICOH ESPAÑA S.L.</t>
  </si>
  <si>
    <t>2025/SUM000186</t>
  </si>
  <si>
    <t>2025/0001241</t>
  </si>
  <si>
    <t>Incubador</t>
  </si>
  <si>
    <t>B28442135</t>
  </si>
  <si>
    <t>CULTEK S.L.</t>
  </si>
  <si>
    <t>2025/SUM000187</t>
  </si>
  <si>
    <t>2025/0001245</t>
  </si>
  <si>
    <t>Sistema de adquisición de datos Biopac,</t>
  </si>
  <si>
    <t>A28488377</t>
  </si>
  <si>
    <t>Cibertec SA</t>
  </si>
  <si>
    <t>2025/SUM000188</t>
  </si>
  <si>
    <t>2025/0001256</t>
  </si>
  <si>
    <t>Conversión de miógrafo: 4 camaritas de miógrafo de alambre 620M</t>
  </si>
  <si>
    <t>2025/SUM000189</t>
  </si>
  <si>
    <t>2025/0001247</t>
  </si>
  <si>
    <t>Ordenador MacBook Pro</t>
  </si>
  <si>
    <t>B81998197</t>
  </si>
  <si>
    <t>HERRADOR INFORMATICA S.L.</t>
  </si>
  <si>
    <t>2025/SUM000190</t>
  </si>
  <si>
    <t>2025/0001248</t>
  </si>
  <si>
    <t>Cuatro patas antivibratorias</t>
  </si>
  <si>
    <t>A08480519</t>
  </si>
  <si>
    <t xml:space="preserve">LASING SA  </t>
  </si>
  <si>
    <t>2025/SUM000191</t>
  </si>
  <si>
    <t>2025/0001284</t>
  </si>
  <si>
    <t>Contador Helio Gas</t>
  </si>
  <si>
    <t>B87886461</t>
  </si>
  <si>
    <t xml:space="preserve">Rosetta Technology Solutions, S.L.  </t>
  </si>
  <si>
    <t>2025/SUM000192</t>
  </si>
  <si>
    <t>2025/0001285</t>
  </si>
  <si>
    <t>Bombas de vacío</t>
  </si>
  <si>
    <t>B81554008</t>
  </si>
  <si>
    <t xml:space="preserve">TECNOVAC </t>
  </si>
  <si>
    <t>2025/SUM000193</t>
  </si>
  <si>
    <t>2025/0001292</t>
  </si>
  <si>
    <t>Workstation PC HP Z2 Mini G9</t>
  </si>
  <si>
    <t>A28425270</t>
  </si>
  <si>
    <t>Carrefour</t>
  </si>
  <si>
    <t>2025/SUM000194</t>
  </si>
  <si>
    <t>2025/0001295</t>
  </si>
  <si>
    <t>Agitador con temperatura</t>
  </si>
  <si>
    <t>THERMO FISHER SCIENTIFIC</t>
  </si>
  <si>
    <t>2025/SUM000195</t>
  </si>
  <si>
    <t>2025/0001407</t>
  </si>
  <si>
    <t>Incubadora de agitación VorTemp 56</t>
  </si>
  <si>
    <t>2025/SER000196</t>
  </si>
  <si>
    <t>2025/0001298</t>
  </si>
  <si>
    <t>Contrato de mantenimineto del jardin exterior del CBM</t>
  </si>
  <si>
    <t>G83056622</t>
  </si>
  <si>
    <t>APADUAM</t>
  </si>
  <si>
    <t>2025/SUM000197</t>
  </si>
  <si>
    <t>2025/0001386</t>
  </si>
  <si>
    <t>nanoposicionadores (criogénicos, operando con precisión nanométrica en ciclo cerrado)</t>
  </si>
  <si>
    <t>DE813357627</t>
  </si>
  <si>
    <t>attocube systems AG</t>
  </si>
  <si>
    <t>2025/SUM000198</t>
  </si>
  <si>
    <t>2025/0001385</t>
  </si>
  <si>
    <t>ransductor tipo T con preamplificador y  alto ancho de banda</t>
  </si>
  <si>
    <t>FR07442071452</t>
  </si>
  <si>
    <t>SONAXIS</t>
  </si>
  <si>
    <t>2025/SUM000199</t>
  </si>
  <si>
    <t>2025/0001301</t>
  </si>
  <si>
    <t>controlador de caudal másico de gas</t>
  </si>
  <si>
    <t>A08151623</t>
  </si>
  <si>
    <t>Matelco</t>
  </si>
  <si>
    <t>2025/SUM000200</t>
  </si>
  <si>
    <t>2025/0001387</t>
  </si>
  <si>
    <t>Ordenador portail LG</t>
  </si>
  <si>
    <t>DAYFISA, S.A.</t>
  </si>
  <si>
    <t>2025/SUM000201</t>
  </si>
  <si>
    <t>2025/0001388</t>
  </si>
  <si>
    <t>Ordenador portátil especializado</t>
  </si>
  <si>
    <t>A78327350</t>
  </si>
  <si>
    <t>INFOREN</t>
  </si>
  <si>
    <t>2025/SUM000202</t>
  </si>
  <si>
    <t>2025/0001384</t>
  </si>
  <si>
    <t>transductor cilíndrico de alto ancho de banda</t>
  </si>
  <si>
    <t>2025/SUM000203</t>
  </si>
  <si>
    <t>2025/0001389</t>
  </si>
  <si>
    <t>ordenador portatil para realización de cálculos</t>
  </si>
  <si>
    <t>A79986006</t>
  </si>
  <si>
    <t>ASSECO</t>
  </si>
  <si>
    <t>2025/SUM000205</t>
  </si>
  <si>
    <t>2025/0001317</t>
  </si>
  <si>
    <t>equipo HP Z2 G9 Torre i9-14900 32GB 1TB NMVE 2xDP</t>
  </si>
  <si>
    <t>ALVIN NETWORKS, SL</t>
  </si>
  <si>
    <t>2025/SER000206</t>
  </si>
  <si>
    <t>2025/0001319</t>
  </si>
  <si>
    <t>Servicio técnico auxiliar de animalario período 01/05/2025 al 30/09/2025</t>
  </si>
  <si>
    <t>A28517308</t>
  </si>
  <si>
    <t>EULEN S.A.</t>
  </si>
  <si>
    <t>2025/SER000207</t>
  </si>
  <si>
    <t>2025/0001518</t>
  </si>
  <si>
    <t xml:space="preserve"> Estimulador Cerebral de Interferencia Temporal para Investigación (TIBS-R)</t>
  </si>
  <si>
    <t>CHE381639319</t>
  </si>
  <si>
    <t xml:space="preserve">TI Solutions AG  </t>
  </si>
  <si>
    <t>2025/SER000209</t>
  </si>
  <si>
    <t>2025/0001342</t>
  </si>
  <si>
    <t>Encuesta</t>
  </si>
  <si>
    <t>B62470489</t>
  </si>
  <si>
    <t xml:space="preserve">SOLUCIONES NETQUEST DE INVESTIGACION SL  </t>
  </si>
  <si>
    <t>2025/SER000210</t>
  </si>
  <si>
    <t>2025/0001484</t>
  </si>
  <si>
    <t>publicacicon artículo</t>
  </si>
  <si>
    <t>DE209719094</t>
  </si>
  <si>
    <t>Springer Nature Customer Service Center GmbH</t>
  </si>
  <si>
    <t>2025/SUM000213</t>
  </si>
  <si>
    <t>2025/0001486</t>
  </si>
  <si>
    <t>Microsoldadora</t>
  </si>
  <si>
    <t>B55512388</t>
  </si>
  <si>
    <t xml:space="preserve">SURFACE MOUNT TECHNOLOGY EUROPE,S.L.U.  </t>
  </si>
  <si>
    <t>2025/SUM000214</t>
  </si>
  <si>
    <t>2025/0001488</t>
  </si>
  <si>
    <t>servidor de calculo, sai</t>
  </si>
  <si>
    <t>B79409082</t>
  </si>
  <si>
    <t>Sistemas Informáticos Europeos S.L.</t>
  </si>
  <si>
    <t>2025/SUM000215</t>
  </si>
  <si>
    <t>2025/0001657</t>
  </si>
  <si>
    <t>Centrifugadora refrigerada</t>
  </si>
  <si>
    <t>EPPENDORF IBÉRICA S.L.U.</t>
  </si>
  <si>
    <t>2025/SER000216</t>
  </si>
  <si>
    <t>2025/0001451</t>
  </si>
  <si>
    <t>Estudio de diseño</t>
  </si>
  <si>
    <t>B63258891</t>
  </si>
  <si>
    <t>STIMULO DESIGN SL</t>
  </si>
  <si>
    <t>2025/SUM000217</t>
  </si>
  <si>
    <t>2025/0001452</t>
  </si>
  <si>
    <t xml:space="preserve">Laser pulsado </t>
  </si>
  <si>
    <t>FR20399229434</t>
  </si>
  <si>
    <t>Teem photonics</t>
  </si>
  <si>
    <t>2025/SUM000218</t>
  </si>
  <si>
    <t>2025/0001489</t>
  </si>
  <si>
    <t>Portátil MacBook Pro 14 pulgadas</t>
  </si>
  <si>
    <t>DAYFISA</t>
  </si>
  <si>
    <t>2025/SUM000219</t>
  </si>
  <si>
    <t>2025/0001471</t>
  </si>
  <si>
    <t>ordenador de sobremesa</t>
  </si>
  <si>
    <t>2025/SER000222</t>
  </si>
  <si>
    <t>2025/0001490</t>
  </si>
  <si>
    <t>Análisis enmarcados como una colaboración con el grupo Alejo Rodríguez-Fraticelli del IRB</t>
  </si>
  <si>
    <t>G63971451</t>
  </si>
  <si>
    <t>FUNDACIO INSTITUT DE RECERCA BIOMEDICA</t>
  </si>
  <si>
    <t>2025/SUM000224</t>
  </si>
  <si>
    <t>2025/0001476</t>
  </si>
  <si>
    <t>SUPERMICRO</t>
  </si>
  <si>
    <t>B82868878</t>
  </si>
  <si>
    <t>NEMIX</t>
  </si>
  <si>
    <t>2025/SER000225</t>
  </si>
  <si>
    <t>2025/0001477</t>
  </si>
  <si>
    <t>AUDITORIAS</t>
  </si>
  <si>
    <t>B83878884</t>
  </si>
  <si>
    <t>CET AUDITORES</t>
  </si>
  <si>
    <t>2025/SUM000227</t>
  </si>
  <si>
    <t>2025/0001510</t>
  </si>
  <si>
    <t xml:space="preserve">colorímetro CR-400 </t>
  </si>
  <si>
    <t>A46268686</t>
  </si>
  <si>
    <t>AQUATECNICA S.A.</t>
  </si>
  <si>
    <t>2025/SUM000228</t>
  </si>
  <si>
    <t>2025/0001515</t>
  </si>
  <si>
    <t xml:space="preserve">Sistema antivibratorio </t>
  </si>
  <si>
    <t>LASING S.A.</t>
  </si>
  <si>
    <t>2025/SUM000229</t>
  </si>
  <si>
    <t>2025/0001520</t>
  </si>
  <si>
    <t>analizador de electrones de tipo CMA</t>
  </si>
  <si>
    <t>US351883711</t>
  </si>
  <si>
    <t>LK Technologies II, Inc</t>
  </si>
  <si>
    <t>2025/SUM000230</t>
  </si>
  <si>
    <t>2025/0001522</t>
  </si>
  <si>
    <t>Estereomicroscopio SZX7 con base STX</t>
  </si>
  <si>
    <t>W0188422J</t>
  </si>
  <si>
    <t>Evident Europe GmbH</t>
  </si>
  <si>
    <t>2025/SER000231</t>
  </si>
  <si>
    <t>2025/0001523</t>
  </si>
  <si>
    <t>ayuda a la redacción del proyecto Europeo MEDICS</t>
  </si>
  <si>
    <t>B84293521</t>
  </si>
  <si>
    <t xml:space="preserve">TECNOLOGÍAS AVANZADAS INSPIRALIA, S.L. </t>
  </si>
  <si>
    <t>2025/SUM000232</t>
  </si>
  <si>
    <t>2025/0001528</t>
  </si>
  <si>
    <t>Equipo portátil con capacidad de cómputo de altas prestaciones (GPU)</t>
  </si>
  <si>
    <t>B84041458</t>
  </si>
  <si>
    <t xml:space="preserve">BYTE PC ASESORES  </t>
  </si>
  <si>
    <t>2025/SUM000233</t>
  </si>
  <si>
    <t>2025/0001531</t>
  </si>
  <si>
    <t>Servidor para el supercomputador del departamento de Física teórica</t>
  </si>
  <si>
    <t>2025/SER000234</t>
  </si>
  <si>
    <t>2025/0001530</t>
  </si>
  <si>
    <t>Secuenciación de librerías</t>
  </si>
  <si>
    <t>G83077891</t>
  </si>
  <si>
    <t>FUND. PARQUE CIENTIFICO</t>
  </si>
  <si>
    <t>2025/SUM000235</t>
  </si>
  <si>
    <t>2025/0001535</t>
  </si>
  <si>
    <t>Equipo de altas prestaciones (GPU RTX 5090)</t>
  </si>
  <si>
    <t>2025/SUM000236</t>
  </si>
  <si>
    <t>2025/0001658</t>
  </si>
  <si>
    <t>Material informático</t>
  </si>
  <si>
    <t>2025/SUM000237</t>
  </si>
  <si>
    <t>2025/0001594</t>
  </si>
  <si>
    <t>12 Discos duros 16TB, 8 Discos Duros 12TB, Bastidor y accesorio</t>
  </si>
  <si>
    <t>B81381311</t>
  </si>
  <si>
    <t xml:space="preserve">JELP SERVICIOS INFORMATICOS  </t>
  </si>
  <si>
    <t>2025/SUM000238</t>
  </si>
  <si>
    <t>2025/0001538</t>
  </si>
  <si>
    <t xml:space="preserve">servidor de almacenamiento + SAI </t>
  </si>
  <si>
    <t>2025/SUM000239</t>
  </si>
  <si>
    <t>2025/0001539</t>
  </si>
  <si>
    <t>Ordenador portátil Mac Air</t>
  </si>
  <si>
    <t>2025/SER000240</t>
  </si>
  <si>
    <t>2025/0001578</t>
  </si>
  <si>
    <t>Alquiler invernaderos CBGP (UPM-INIA/CSIC)</t>
  </si>
  <si>
    <t>Q2818015F</t>
  </si>
  <si>
    <t>UNIVERSIDAD POLITECNICA DE MADRID</t>
  </si>
  <si>
    <t>2025/SUM000242</t>
  </si>
  <si>
    <t>2025/0001579</t>
  </si>
  <si>
    <t>Ordenador ThinkCentre M90q Gen 5, Lenovo</t>
  </si>
  <si>
    <t>B29361896</t>
  </si>
  <si>
    <t>VASCO INFORMIATCA</t>
  </si>
  <si>
    <t>2025/SUM000243</t>
  </si>
  <si>
    <t>2025/0001580</t>
  </si>
  <si>
    <t>Ordenador portatil</t>
  </si>
  <si>
    <t>2025/SUM000244</t>
  </si>
  <si>
    <t>2025/0001581</t>
  </si>
  <si>
    <t>Nanodrop</t>
  </si>
  <si>
    <t>LIFE TECHNOLOGIES SA</t>
  </si>
  <si>
    <t>2025/SUM000247</t>
  </si>
  <si>
    <t>2025/0001611</t>
  </si>
  <si>
    <t xml:space="preserve">Equipo Laser Writer </t>
  </si>
  <si>
    <t>NL850652674B01</t>
  </si>
  <si>
    <t>SPS</t>
  </si>
  <si>
    <t>2025/SER000248</t>
  </si>
  <si>
    <t>2025/0001628</t>
  </si>
  <si>
    <t>Publicación obra final del proyecto</t>
  </si>
  <si>
    <t>B46091179</t>
  </si>
  <si>
    <t xml:space="preserve">EDITORIAL TIRANT LO BLANCH  </t>
  </si>
  <si>
    <t>2025/SUM000249</t>
  </si>
  <si>
    <t>2025/0001629</t>
  </si>
  <si>
    <t xml:space="preserve">mejora de motor para equipo Laser Writer </t>
  </si>
  <si>
    <t>2025/SUM000250</t>
  </si>
  <si>
    <t>2025/0001631</t>
  </si>
  <si>
    <t>Ordenador de 56 cores</t>
  </si>
  <si>
    <t xml:space="preserve">NEMIX COMPUTER SPAIN, S.L.  </t>
  </si>
  <si>
    <t>2025/SUM000251</t>
  </si>
  <si>
    <t>2025/0001632</t>
  </si>
  <si>
    <t>Ordenador portátil</t>
  </si>
  <si>
    <t>16236636Q</t>
  </si>
  <si>
    <t>JESUS GARCIA GARCIA</t>
  </si>
  <si>
    <t>2025/SER000252</t>
  </si>
  <si>
    <t>2025/0001633</t>
  </si>
  <si>
    <t>Servicio de vigilancia del edificio del CBM</t>
  </si>
  <si>
    <t>A78051984</t>
  </si>
  <si>
    <t>Visegur S.A</t>
  </si>
  <si>
    <t>2025/SUM000253</t>
  </si>
  <si>
    <t>2025/0001635</t>
  </si>
  <si>
    <t>Workstation HP Z6 G4</t>
  </si>
  <si>
    <t>07232425Y</t>
  </si>
  <si>
    <t>MARIO SÁNCHEZ MARTÍNEZ</t>
  </si>
  <si>
    <t>2025/SUM000254</t>
  </si>
  <si>
    <t>2025/0001636</t>
  </si>
  <si>
    <t>scanner piezoeléctrico y su electrónica asociada</t>
  </si>
  <si>
    <t>B64338783</t>
  </si>
  <si>
    <t>Micos Iberia S.L</t>
  </si>
  <si>
    <t>2025/SUM000255</t>
  </si>
  <si>
    <t>2025/0001637</t>
  </si>
  <si>
    <t>2025/SUM000256</t>
  </si>
  <si>
    <t>Agitador Orbital Celltron y accesorios</t>
  </si>
  <si>
    <t>B79539441</t>
  </si>
  <si>
    <t xml:space="preserve">BIOGEN CIENTIFICA SL  </t>
  </si>
  <si>
    <t>2025/SUM000258</t>
  </si>
  <si>
    <t>2025/0001648</t>
  </si>
  <si>
    <t>Ultracongelador 528L -80ºC</t>
  </si>
  <si>
    <t>CULTEK S.L.U.</t>
  </si>
  <si>
    <t>2025/SUM000259</t>
  </si>
  <si>
    <t>2025/0001650</t>
  </si>
  <si>
    <t>2025/SUM000262</t>
  </si>
  <si>
    <t>2025/0001671</t>
  </si>
  <si>
    <t xml:space="preserve">Diverso material </t>
  </si>
  <si>
    <t>B41046665</t>
  </si>
  <si>
    <t>COMERCIAL SEVILLANA DE LABORATORIOS</t>
  </si>
  <si>
    <t>2025/SUM000263</t>
  </si>
  <si>
    <t xml:space="preserve">NAS, </t>
  </si>
  <si>
    <t>2025/SUM000264</t>
  </si>
  <si>
    <t>2025/0001687</t>
  </si>
  <si>
    <t>Estación de trabajo Windows con tarjeta gráfica NVIDIA</t>
  </si>
  <si>
    <t>2025/SUM000267</t>
  </si>
  <si>
    <t>2025/0001723</t>
  </si>
  <si>
    <t>Modulo electrónico para la detección de señales fluorescentes</t>
  </si>
  <si>
    <t>DE812140373</t>
  </si>
  <si>
    <t>PICOQUANT</t>
  </si>
  <si>
    <t>2025/SUM000269</t>
  </si>
  <si>
    <t>2025/0001720</t>
  </si>
  <si>
    <t>Ordenador portátil Microsoft Surface 15"</t>
  </si>
  <si>
    <t>B79657003</t>
  </si>
  <si>
    <t>JEYJO S.L.</t>
  </si>
  <si>
    <t>2025/SUM000270</t>
  </si>
  <si>
    <t>2025/0001724</t>
  </si>
  <si>
    <t>Detector de infrarrojo</t>
  </si>
  <si>
    <t>2025/SUM000271</t>
  </si>
  <si>
    <t>2025/0001733</t>
  </si>
  <si>
    <t>ordenador portátil especializado</t>
  </si>
  <si>
    <t>HERRADOR INFORMATICA</t>
  </si>
  <si>
    <t>2025/SUM000272</t>
  </si>
  <si>
    <t>ordenador Dell</t>
  </si>
  <si>
    <t>B59104612</t>
  </si>
  <si>
    <t>2025/SUM000275</t>
  </si>
  <si>
    <t>2025/0001735</t>
  </si>
  <si>
    <t>Elementos optomecánicos</t>
  </si>
  <si>
    <t>B80696214</t>
  </si>
  <si>
    <t>M. T. BRANDAO ESPAÑA,S.L.</t>
  </si>
  <si>
    <t>2025/SUM000277</t>
  </si>
  <si>
    <t>2025/0001739</t>
  </si>
  <si>
    <t>Soporte para sistema de microscopía FLIM</t>
  </si>
  <si>
    <t>2025/SUM000278</t>
  </si>
  <si>
    <t>2025/0001741</t>
  </si>
  <si>
    <t>ordenador completo de alta capacidad,</t>
  </si>
  <si>
    <t>2025/SUM000279</t>
  </si>
  <si>
    <t>2025/0001749</t>
  </si>
  <si>
    <t>Microscopio conforcal (cuerpo y optica)</t>
  </si>
  <si>
    <t>2025/SUM000280</t>
  </si>
  <si>
    <t>2025/0001751</t>
  </si>
  <si>
    <t>Plataforma piezo-electríca</t>
  </si>
  <si>
    <t>2025/SUM000281</t>
  </si>
  <si>
    <t>2025/0001758</t>
  </si>
  <si>
    <t>Cámara CMOS y Objetivos de microscopio</t>
  </si>
  <si>
    <t>2025/SUM000285</t>
  </si>
  <si>
    <t>2025/0001763</t>
  </si>
  <si>
    <t>Filtro CT para dispositivo laser de electroporacion</t>
  </si>
  <si>
    <t>LI56125</t>
  </si>
  <si>
    <t>PANTEC</t>
  </si>
  <si>
    <t>2025/SUM000286</t>
  </si>
  <si>
    <t>2025/0001782</t>
  </si>
  <si>
    <t>Ordenador Surface Pro y complementos para su funcionamiento (teclado, adaptador, Dock)</t>
  </si>
  <si>
    <t>2025/SUM000287</t>
  </si>
  <si>
    <t>2025/0001784</t>
  </si>
  <si>
    <t>sistema VANTAstar BMG Lector Multimodo-Fluo</t>
  </si>
  <si>
    <t>2025/SUM000288</t>
  </si>
  <si>
    <t>2025/0001785</t>
  </si>
  <si>
    <t>Equipos informáticos más complementos (ordenadores, Ipad, funda para Ipad, lapiz tactil y recambios</t>
  </si>
  <si>
    <t>2025/SUM000289</t>
  </si>
  <si>
    <t>2025/0001794</t>
  </si>
  <si>
    <t xml:space="preserve">Equipo de Reactive Ion Etching </t>
  </si>
  <si>
    <t>L08000104730</t>
  </si>
  <si>
    <t>PLASMA THERM</t>
  </si>
  <si>
    <t>2025/SUM000290</t>
  </si>
  <si>
    <t>2025/0001796</t>
  </si>
  <si>
    <t>Bombas de vacío Plasma POD con controlador, accesorios de conexión y cableado, tuberías de vacío y accesorios.</t>
  </si>
  <si>
    <t>2025/SUM000294</t>
  </si>
  <si>
    <t>2025/0001829</t>
  </si>
  <si>
    <t>Conjunto de válvulas, conectores, manómetros y controlador de presión para botella de helio</t>
  </si>
  <si>
    <t>B87971362</t>
  </si>
  <si>
    <t xml:space="preserve">VÁLVULAS Y CONEXIONES IBÉRICA, S.L.U.  </t>
  </si>
  <si>
    <t>2025/SUM000295</t>
  </si>
  <si>
    <t>2025/0001832</t>
  </si>
  <si>
    <t>Cámara de vacío esférica.</t>
  </si>
  <si>
    <t>DE250452616</t>
  </si>
  <si>
    <t xml:space="preserve">Kurt J. Lesker Company GmbH  </t>
  </si>
  <si>
    <t>2025/SUM000296</t>
  </si>
  <si>
    <t>2025/0001833</t>
  </si>
  <si>
    <t>cámara de guantes (glovebox)</t>
  </si>
  <si>
    <t>B66812470</t>
  </si>
  <si>
    <t xml:space="preserve">PRO-LITE TECHNOLOGY IBERIA, S.L.  </t>
  </si>
  <si>
    <t>2025/SUM000297</t>
  </si>
  <si>
    <t>2025/0001838</t>
  </si>
  <si>
    <t>Potenciostato/Galvanostato/Analizador de impedancia Multicanal.</t>
  </si>
  <si>
    <t>NL851777120B01</t>
  </si>
  <si>
    <t>PALMSENS BV</t>
  </si>
  <si>
    <t>19/06/2025</t>
  </si>
  <si>
    <t>2025/SUM000298</t>
  </si>
  <si>
    <t>2025/0001841</t>
  </si>
  <si>
    <t>sistema de antivibración con control de atmosfera</t>
  </si>
  <si>
    <t>2025/SUM000299</t>
  </si>
  <si>
    <t>2025/0001843</t>
  </si>
  <si>
    <t>MacBook Air 15 pulgadas chip M3 Medianoche</t>
  </si>
  <si>
    <t>2025/SER000301</t>
  </si>
  <si>
    <t>2025/0001856</t>
  </si>
  <si>
    <t>Pruebas de diseño</t>
  </si>
  <si>
    <t>2025/SUM000306</t>
  </si>
  <si>
    <t>2025/0001974</t>
  </si>
  <si>
    <t>lámpara halógena de tungsteno</t>
  </si>
  <si>
    <t>B59883751</t>
  </si>
  <si>
    <t xml:space="preserve">LQC SL  </t>
  </si>
  <si>
    <t>2025/SUM000307</t>
  </si>
  <si>
    <t>2025/0001978</t>
  </si>
  <si>
    <t>Micropulser electroporador</t>
  </si>
  <si>
    <t>A79389920</t>
  </si>
  <si>
    <t>BIO-RAD LABORATORIOS</t>
  </si>
  <si>
    <t>2025/SUM000308</t>
  </si>
  <si>
    <t>2025/0002017</t>
  </si>
  <si>
    <t>2025/SUM000310</t>
  </si>
  <si>
    <t>2025/0002002</t>
  </si>
  <si>
    <t>Fuente de alta precision</t>
  </si>
  <si>
    <t>B81152217</t>
  </si>
  <si>
    <t>ADLER</t>
  </si>
  <si>
    <t>2025/SER000311</t>
  </si>
  <si>
    <t>2025/0002007</t>
  </si>
  <si>
    <t>asistencia externa para la realización de análisis genéticos (metabarcoding) de muestras biológicas de alondra ricotí y otros paseriformes esteparios</t>
  </si>
  <si>
    <t>Q4818001B</t>
  </si>
  <si>
    <t>Univ. Del Pais Vasco</t>
  </si>
  <si>
    <t>2025/SER000312</t>
  </si>
  <si>
    <t>2025/0002008</t>
  </si>
  <si>
    <t>Publicacion</t>
  </si>
  <si>
    <t xml:space="preserve">SPRINGER NATURE CUSTOMER SERVICE CENTER  </t>
  </si>
  <si>
    <t>2025/SUM000316</t>
  </si>
  <si>
    <t>2025/0002023</t>
  </si>
  <si>
    <t>Bomba ionica</t>
  </si>
  <si>
    <t>A28143527</t>
  </si>
  <si>
    <t>Leybold Hispanica</t>
  </si>
  <si>
    <t>2025/SUM000318</t>
  </si>
  <si>
    <t>2025/0002035</t>
  </si>
  <si>
    <t>Ordenador ligero con pantalla grande</t>
  </si>
  <si>
    <t>2025/SER000321</t>
  </si>
  <si>
    <t>2025/0002067</t>
  </si>
  <si>
    <t>Servicio auxiliar de gestión de importaciones y trámites aduaneros período de 1/07/2025 al 30/09/2025</t>
  </si>
  <si>
    <t>B48524693</t>
  </si>
  <si>
    <t>DELTA SERVICIOS DE CONTROL Y MANTENIMIENTO S.L.</t>
  </si>
  <si>
    <t>2025/SER000322</t>
  </si>
  <si>
    <t>2025/0002068</t>
  </si>
  <si>
    <t>Servicio auxiliar de laboratorio para cultivos y preparación de medios período de 1/07/2025 al 31/12/2025</t>
  </si>
  <si>
    <t>B56750136</t>
  </si>
  <si>
    <t>ARMONIA FACILITY SERVICES S.L.</t>
  </si>
  <si>
    <t>2025/SUM000323</t>
  </si>
  <si>
    <t>2025/0002069</t>
  </si>
  <si>
    <t>iPad de 12.9 pulgadas con Apple Pencil</t>
  </si>
  <si>
    <t>2025/SUM000324</t>
  </si>
  <si>
    <t>2025/0002075</t>
  </si>
  <si>
    <t>Kits (Simple Plex Cartridge Kit for 32 samples, 8 analytes for use)</t>
  </si>
  <si>
    <t>B67069302</t>
  </si>
  <si>
    <t>BIO-TECHNE R&amp;D SYSTEMS S.L.U.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</si>
</sst>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Roboto Condensed Light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Roboto Condensed Light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</cellStyleXfs>
  <cellXfs count="68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19" fillId="34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19" fillId="0" borderId="11" xfId="42" applyFont="1" applyBorder="1" applyAlignment="1">
      <alignment horizontal="left" vertical="top" wrapText="1"/>
    </xf>
    <xf numFmtId="14" fontId="19" fillId="0" borderId="11" xfId="42" applyNumberFormat="1" applyFont="1" applyBorder="1" applyAlignment="1">
      <alignment horizontal="center" vertical="center" wrapText="1"/>
    </xf>
    <xf numFmtId="3" fontId="19" fillId="0" borderId="11" xfId="42" applyNumberFormat="1" applyFont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0" fontId="19" fillId="0" borderId="12" xfId="42" applyFont="1" applyBorder="1" applyAlignment="1">
      <alignment horizontal="center" vertical="center" wrapText="1"/>
    </xf>
    <xf numFmtId="0" fontId="19" fillId="0" borderId="12" xfId="42" applyFont="1" applyBorder="1" applyAlignment="1">
      <alignment horizontal="left" vertical="top" wrapText="1"/>
    </xf>
    <xf numFmtId="14" fontId="19" fillId="0" borderId="12" xfId="42" applyNumberFormat="1" applyFont="1" applyBorder="1" applyAlignment="1">
      <alignment horizontal="center" vertical="center" wrapText="1"/>
    </xf>
    <xf numFmtId="3" fontId="19" fillId="0" borderId="12" xfId="42" applyNumberFormat="1" applyFont="1" applyBorder="1" applyAlignment="1">
      <alignment horizontal="center" vertical="center" wrapText="1"/>
    </xf>
    <xf numFmtId="4" fontId="19" fillId="0" borderId="12" xfId="42" applyNumberFormat="1" applyFont="1" applyBorder="1" applyAlignment="1">
      <alignment horizontal="center" vertical="center" wrapText="1"/>
    </xf>
    <xf numFmtId="0" fontId="22" fillId="0" borderId="12" xfId="43" applyFont="1" applyBorder="1" applyAlignment="1">
      <alignment horizontal="left" vertical="top" wrapText="1"/>
    </xf>
    <xf numFmtId="0" fontId="22" fillId="0" borderId="12" xfId="43" applyFont="1" applyBorder="1" applyAlignment="1">
      <alignment horizontal="center" vertical="center" wrapText="1"/>
    </xf>
    <xf numFmtId="14" fontId="22" fillId="0" borderId="12" xfId="43" applyNumberFormat="1" applyFont="1" applyBorder="1" applyAlignment="1">
      <alignment horizontal="center" vertical="center" wrapText="1"/>
    </xf>
    <xf numFmtId="0" fontId="18" fillId="35" borderId="10" xfId="43" applyFont="1" applyFill="1" applyBorder="1" applyAlignment="1">
      <alignment horizontal="center" vertical="center" wrapText="1"/>
    </xf>
    <xf numFmtId="0" fontId="18" fillId="36" borderId="10" xfId="43" applyFont="1" applyFill="1" applyBorder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1" fillId="0" borderId="0" xfId="43"/>
    <xf numFmtId="0" fontId="19" fillId="38" borderId="10" xfId="43" applyFont="1" applyFill="1" applyBorder="1" applyAlignment="1">
      <alignment horizontal="center" vertical="center"/>
    </xf>
    <xf numFmtId="0" fontId="21" fillId="0" borderId="0" xfId="43" applyAlignment="1">
      <alignment horizontal="center" vertical="center"/>
    </xf>
    <xf numFmtId="0" fontId="24" fillId="0" borderId="0" xfId="0" applyFont="1" applyAlignment="1">
      <alignment horizontal="left" vertical="top"/>
    </xf>
    <xf numFmtId="164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19" fillId="34" borderId="12" xfId="0" applyFont="1" applyFill="1" applyBorder="1" applyAlignment="1">
      <alignment horizontal="left" vertical="top"/>
    </xf>
    <xf numFmtId="0" fontId="19" fillId="34" borderId="12" xfId="44" applyFont="1" applyFill="1" applyBorder="1" applyAlignment="1">
      <alignment horizontal="left" vertical="top" wrapText="1"/>
    </xf>
    <xf numFmtId="0" fontId="19" fillId="34" borderId="12" xfId="0" applyFont="1" applyFill="1" applyBorder="1" applyAlignment="1">
      <alignment horizontal="left" vertical="top" wrapText="1"/>
    </xf>
    <xf numFmtId="164" fontId="19" fillId="34" borderId="12" xfId="44" applyNumberFormat="1" applyFont="1" applyFill="1" applyBorder="1" applyAlignment="1">
      <alignment horizontal="left" vertical="top" wrapText="1"/>
    </xf>
    <xf numFmtId="14" fontId="19" fillId="34" borderId="12" xfId="44" applyNumberFormat="1" applyFont="1" applyFill="1" applyBorder="1" applyAlignment="1">
      <alignment horizontal="left" vertical="top" wrapText="1"/>
    </xf>
    <xf numFmtId="0" fontId="19" fillId="34" borderId="12" xfId="44" applyFont="1" applyFill="1" applyBorder="1" applyAlignment="1">
      <alignment horizontal="center" vertical="top" wrapText="1"/>
    </xf>
    <xf numFmtId="0" fontId="19" fillId="34" borderId="12" xfId="0" applyFont="1" applyFill="1" applyBorder="1" applyAlignment="1">
      <alignment horizontal="center" vertical="top" wrapText="1"/>
    </xf>
    <xf numFmtId="0" fontId="19" fillId="34" borderId="12" xfId="0" applyFont="1" applyFill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39" borderId="12" xfId="0" applyFont="1" applyFill="1" applyBorder="1" applyAlignment="1">
      <alignment horizontal="center" vertical="top" wrapText="1"/>
    </xf>
    <xf numFmtId="164" fontId="25" fillId="39" borderId="1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18" fillId="35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left" vertical="center"/>
    </xf>
    <xf numFmtId="0" fontId="26" fillId="34" borderId="12" xfId="45" applyFont="1" applyFill="1" applyBorder="1" applyAlignment="1">
      <alignment horizontal="left" vertical="top" wrapText="1"/>
    </xf>
    <xf numFmtId="0" fontId="26" fillId="34" borderId="14" xfId="45" applyFont="1" applyFill="1" applyBorder="1" applyAlignment="1">
      <alignment horizontal="left" vertical="top" wrapText="1"/>
    </xf>
    <xf numFmtId="0" fontId="27" fillId="34" borderId="14" xfId="45" applyFont="1" applyFill="1" applyBorder="1" applyAlignment="1">
      <alignment horizontal="left" vertical="top" wrapText="1"/>
    </xf>
    <xf numFmtId="0" fontId="27" fillId="34" borderId="12" xfId="0" applyFont="1" applyFill="1" applyBorder="1"/>
    <xf numFmtId="0" fontId="27" fillId="0" borderId="12" xfId="0" applyFont="1" applyBorder="1"/>
    <xf numFmtId="14" fontId="26" fillId="34" borderId="14" xfId="0" applyNumberFormat="1" applyFont="1" applyFill="1" applyBorder="1" applyAlignment="1">
      <alignment vertical="top" wrapText="1"/>
    </xf>
    <xf numFmtId="4" fontId="26" fillId="34" borderId="12" xfId="0" applyNumberFormat="1" applyFont="1" applyFill="1" applyBorder="1"/>
    <xf numFmtId="0" fontId="25" fillId="39" borderId="15" xfId="0" applyFont="1" applyFill="1" applyBorder="1" applyAlignment="1">
      <alignment horizontal="center" vertical="top" wrapText="1"/>
    </xf>
    <xf numFmtId="0" fontId="19" fillId="34" borderId="15" xfId="44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/>
    </xf>
    <xf numFmtId="0" fontId="19" fillId="0" borderId="10" xfId="43" applyFont="1" applyFill="1" applyBorder="1" applyAlignment="1">
      <alignment horizontal="left" vertical="center"/>
    </xf>
    <xf numFmtId="0" fontId="22" fillId="0" borderId="10" xfId="43" applyFont="1" applyFill="1" applyBorder="1" applyAlignment="1">
      <alignment horizontal="left" vertical="center" wrapText="1"/>
    </xf>
    <xf numFmtId="0" fontId="22" fillId="0" borderId="10" xfId="43" applyFont="1" applyFill="1" applyBorder="1" applyAlignment="1">
      <alignment horizontal="left" vertical="top" wrapText="1"/>
    </xf>
    <xf numFmtId="14" fontId="19" fillId="0" borderId="10" xfId="43" applyNumberFormat="1" applyFont="1" applyFill="1" applyBorder="1" applyAlignment="1">
      <alignment horizontal="center" vertical="center"/>
    </xf>
    <xf numFmtId="4" fontId="19" fillId="0" borderId="10" xfId="43" applyNumberFormat="1" applyFont="1" applyFill="1" applyBorder="1" applyAlignment="1">
      <alignment horizontal="center" vertical="center"/>
    </xf>
    <xf numFmtId="4" fontId="19" fillId="0" borderId="10" xfId="43" applyNumberFormat="1" applyFont="1" applyFill="1" applyBorder="1" applyAlignment="1">
      <alignment horizontal="center" vertical="center" wrapText="1"/>
    </xf>
    <xf numFmtId="0" fontId="19" fillId="0" borderId="10" xfId="43" applyFont="1" applyFill="1" applyBorder="1" applyAlignment="1">
      <alignment horizontal="center" vertical="center"/>
    </xf>
    <xf numFmtId="0" fontId="19" fillId="0" borderId="10" xfId="44" applyFont="1" applyFill="1" applyBorder="1" applyAlignment="1">
      <alignment horizontal="center" vertical="center" wrapText="1"/>
    </xf>
    <xf numFmtId="0" fontId="21" fillId="0" borderId="10" xfId="43" applyFill="1" applyBorder="1"/>
    <xf numFmtId="164" fontId="19" fillId="0" borderId="10" xfId="43" applyNumberFormat="1" applyFont="1" applyFill="1" applyBorder="1" applyAlignment="1">
      <alignment horizontal="center" vertical="center"/>
    </xf>
    <xf numFmtId="164" fontId="19" fillId="0" borderId="10" xfId="43" applyNumberFormat="1" applyFont="1" applyFill="1" applyBorder="1" applyAlignment="1">
      <alignment horizontal="center" vertical="center" wrapText="1"/>
    </xf>
    <xf numFmtId="0" fontId="19" fillId="0" borderId="13" xfId="43" applyFont="1" applyFill="1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5" xr:uid="{5DD5431F-2F83-4251-9DD5-CFCEC24D9B4A}"/>
    <cellStyle name="Normal 5" xfId="44" xr:uid="{3AF5F350-E54F-4DA4-B703-46E9CFBCAE16}"/>
    <cellStyle name="Normal 6" xfId="42" xr:uid="{11500E34-E9AF-46CC-9E0F-604A1CEF40E7}"/>
    <cellStyle name="Normal 7" xfId="43" xr:uid="{220D4012-88F9-4F2C-86C3-5800C2F93C4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296E-2C4A-4602-AE6C-BA8705CC6207}">
  <dimension ref="A1:O4"/>
  <sheetViews>
    <sheetView topLeftCell="D1" workbookViewId="0">
      <selection activeCell="H16" sqref="H16"/>
    </sheetView>
  </sheetViews>
  <sheetFormatPr baseColWidth="10" defaultRowHeight="15" x14ac:dyDescent="0.25"/>
  <cols>
    <col min="1" max="1" width="10.5703125" bestFit="1" customWidth="1"/>
    <col min="2" max="2" width="12.85546875" bestFit="1" customWidth="1"/>
    <col min="3" max="3" width="29.85546875" bestFit="1" customWidth="1"/>
    <col min="4" max="4" width="11" bestFit="1" customWidth="1"/>
    <col min="5" max="5" width="11.5703125" bestFit="1" customWidth="1"/>
    <col min="6" max="6" width="15.5703125" bestFit="1" customWidth="1"/>
    <col min="7" max="7" width="12.7109375" bestFit="1" customWidth="1"/>
    <col min="8" max="8" width="61.28515625" bestFit="1" customWidth="1"/>
    <col min="9" max="9" width="12" bestFit="1" customWidth="1"/>
    <col min="10" max="10" width="10.140625" bestFit="1" customWidth="1"/>
    <col min="11" max="11" width="55.42578125" bestFit="1" customWidth="1"/>
    <col min="12" max="12" width="10.7109375" bestFit="1" customWidth="1"/>
    <col min="13" max="13" width="11.140625" bestFit="1" customWidth="1"/>
    <col min="14" max="14" width="10.7109375" bestFit="1" customWidth="1"/>
    <col min="15" max="15" width="10.28515625" bestFit="1" customWidth="1"/>
  </cols>
  <sheetData>
    <row r="1" spans="1:15" ht="8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0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t="s">
        <v>20</v>
      </c>
      <c r="B2" t="s">
        <v>21</v>
      </c>
      <c r="C2" t="s">
        <v>22</v>
      </c>
      <c r="D2">
        <v>2025</v>
      </c>
      <c r="E2" t="s">
        <v>16</v>
      </c>
      <c r="F2" t="s">
        <v>17</v>
      </c>
      <c r="G2" t="s">
        <v>34</v>
      </c>
      <c r="H2" t="s">
        <v>18</v>
      </c>
      <c r="I2" t="s">
        <v>19</v>
      </c>
      <c r="J2" t="s">
        <v>14</v>
      </c>
      <c r="K2" t="s">
        <v>15</v>
      </c>
      <c r="L2" s="2">
        <v>45758</v>
      </c>
      <c r="M2" s="3">
        <v>1077.1500000000001</v>
      </c>
      <c r="N2" s="3">
        <v>1303.3499999999999</v>
      </c>
      <c r="O2">
        <v>0.5</v>
      </c>
    </row>
    <row r="3" spans="1:15" x14ac:dyDescent="0.25">
      <c r="A3" t="s">
        <v>20</v>
      </c>
      <c r="B3" t="s">
        <v>21</v>
      </c>
      <c r="C3" t="s">
        <v>22</v>
      </c>
      <c r="D3">
        <v>2025</v>
      </c>
      <c r="E3" t="s">
        <v>16</v>
      </c>
      <c r="F3" t="s">
        <v>23</v>
      </c>
      <c r="G3" t="s">
        <v>33</v>
      </c>
      <c r="H3" t="s">
        <v>24</v>
      </c>
      <c r="I3" t="s">
        <v>25</v>
      </c>
      <c r="J3" t="s">
        <v>26</v>
      </c>
      <c r="K3" t="s">
        <v>27</v>
      </c>
      <c r="L3" s="2">
        <v>45805</v>
      </c>
      <c r="M3" s="3">
        <v>8800</v>
      </c>
      <c r="N3" s="3">
        <v>10648</v>
      </c>
      <c r="O3">
        <v>0.25</v>
      </c>
    </row>
    <row r="4" spans="1:15" x14ac:dyDescent="0.25">
      <c r="A4" t="s">
        <v>20</v>
      </c>
      <c r="B4" t="s">
        <v>21</v>
      </c>
      <c r="C4" t="s">
        <v>22</v>
      </c>
      <c r="D4">
        <v>2025</v>
      </c>
      <c r="E4" t="s">
        <v>16</v>
      </c>
      <c r="F4" t="s">
        <v>28</v>
      </c>
      <c r="G4" t="s">
        <v>29</v>
      </c>
      <c r="H4" t="s">
        <v>30</v>
      </c>
      <c r="I4" t="s">
        <v>25</v>
      </c>
      <c r="J4" t="s">
        <v>31</v>
      </c>
      <c r="K4" t="s">
        <v>32</v>
      </c>
      <c r="L4" s="2">
        <v>45819</v>
      </c>
      <c r="M4" s="3">
        <v>5131.8</v>
      </c>
      <c r="N4" s="3">
        <v>6209.48</v>
      </c>
      <c r="O4">
        <v>0.5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FD1F-0CAD-4F09-B942-64BD703F5CE9}">
  <dimension ref="A1:O6"/>
  <sheetViews>
    <sheetView workbookViewId="0">
      <selection activeCell="S3" sqref="S3"/>
    </sheetView>
  </sheetViews>
  <sheetFormatPr baseColWidth="10" defaultRowHeight="15" x14ac:dyDescent="0.25"/>
  <cols>
    <col min="3" max="3" width="13.7109375" customWidth="1"/>
  </cols>
  <sheetData>
    <row r="1" spans="1:15" ht="8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0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48" x14ac:dyDescent="0.25">
      <c r="A2" s="4" t="s">
        <v>20</v>
      </c>
      <c r="B2" s="4" t="s">
        <v>35</v>
      </c>
      <c r="C2" s="5" t="s">
        <v>36</v>
      </c>
      <c r="D2" s="6" t="s">
        <v>37</v>
      </c>
      <c r="E2" s="6" t="s">
        <v>16</v>
      </c>
      <c r="F2" s="6" t="s">
        <v>38</v>
      </c>
      <c r="G2" s="6" t="s">
        <v>39</v>
      </c>
      <c r="H2" s="7" t="s">
        <v>40</v>
      </c>
      <c r="I2" s="6" t="s">
        <v>41</v>
      </c>
      <c r="J2" s="6" t="s">
        <v>42</v>
      </c>
      <c r="K2" s="6" t="s">
        <v>43</v>
      </c>
      <c r="L2" s="8">
        <v>45826</v>
      </c>
      <c r="M2" s="9">
        <v>7700</v>
      </c>
      <c r="N2" s="9">
        <v>9317</v>
      </c>
      <c r="O2" s="6" t="s">
        <v>44</v>
      </c>
    </row>
    <row r="3" spans="1:15" ht="96" x14ac:dyDescent="0.25">
      <c r="A3" s="10" t="s">
        <v>20</v>
      </c>
      <c r="B3" s="10" t="s">
        <v>35</v>
      </c>
      <c r="C3" s="11" t="s">
        <v>36</v>
      </c>
      <c r="D3" s="12" t="s">
        <v>37</v>
      </c>
      <c r="E3" s="12" t="s">
        <v>16</v>
      </c>
      <c r="F3" s="12" t="s">
        <v>45</v>
      </c>
      <c r="G3" s="12" t="s">
        <v>46</v>
      </c>
      <c r="H3" s="13" t="s">
        <v>47</v>
      </c>
      <c r="I3" s="12" t="s">
        <v>41</v>
      </c>
      <c r="J3" s="12" t="s">
        <v>48</v>
      </c>
      <c r="K3" s="12" t="s">
        <v>49</v>
      </c>
      <c r="L3" s="14">
        <v>45827</v>
      </c>
      <c r="M3" s="15">
        <v>6155</v>
      </c>
      <c r="N3" s="16">
        <v>7447.55</v>
      </c>
      <c r="O3" s="12" t="s">
        <v>44</v>
      </c>
    </row>
    <row r="4" spans="1:15" ht="180" x14ac:dyDescent="0.25">
      <c r="A4" s="10" t="s">
        <v>20</v>
      </c>
      <c r="B4" s="10" t="s">
        <v>35</v>
      </c>
      <c r="C4" s="11" t="s">
        <v>36</v>
      </c>
      <c r="D4" s="12">
        <v>2025</v>
      </c>
      <c r="E4" s="12" t="s">
        <v>16</v>
      </c>
      <c r="F4" s="12" t="s">
        <v>50</v>
      </c>
      <c r="G4" s="12" t="s">
        <v>51</v>
      </c>
      <c r="H4" s="17" t="s">
        <v>52</v>
      </c>
      <c r="I4" s="12" t="s">
        <v>41</v>
      </c>
      <c r="J4" s="18" t="s">
        <v>53</v>
      </c>
      <c r="K4" s="18" t="s">
        <v>54</v>
      </c>
      <c r="L4" s="18" t="s">
        <v>55</v>
      </c>
      <c r="M4" s="18" t="s">
        <v>56</v>
      </c>
      <c r="N4" s="18" t="s">
        <v>57</v>
      </c>
      <c r="O4" s="18" t="s">
        <v>44</v>
      </c>
    </row>
    <row r="5" spans="1:15" ht="144" x14ac:dyDescent="0.25">
      <c r="A5" s="10" t="s">
        <v>20</v>
      </c>
      <c r="B5" s="10" t="s">
        <v>35</v>
      </c>
      <c r="C5" s="11" t="s">
        <v>36</v>
      </c>
      <c r="D5" s="12">
        <v>2025</v>
      </c>
      <c r="E5" s="12" t="s">
        <v>16</v>
      </c>
      <c r="F5" s="12" t="s">
        <v>58</v>
      </c>
      <c r="G5" s="12" t="s">
        <v>59</v>
      </c>
      <c r="H5" s="17" t="s">
        <v>60</v>
      </c>
      <c r="I5" s="12" t="s">
        <v>41</v>
      </c>
      <c r="J5" s="18" t="s">
        <v>61</v>
      </c>
      <c r="K5" s="18" t="s">
        <v>62</v>
      </c>
      <c r="L5" s="19">
        <v>45833</v>
      </c>
      <c r="M5" s="18" t="s">
        <v>63</v>
      </c>
      <c r="N5" s="18" t="s">
        <v>64</v>
      </c>
      <c r="O5" s="18" t="s">
        <v>44</v>
      </c>
    </row>
    <row r="6" spans="1:15" ht="108" x14ac:dyDescent="0.25">
      <c r="A6" s="10" t="s">
        <v>20</v>
      </c>
      <c r="B6" s="10" t="s">
        <v>35</v>
      </c>
      <c r="C6" s="11" t="s">
        <v>36</v>
      </c>
      <c r="D6" s="12">
        <v>2025</v>
      </c>
      <c r="E6" s="12" t="s">
        <v>16</v>
      </c>
      <c r="F6" s="12" t="s">
        <v>65</v>
      </c>
      <c r="G6" s="12" t="s">
        <v>66</v>
      </c>
      <c r="H6" s="17" t="s">
        <v>67</v>
      </c>
      <c r="I6" s="12" t="s">
        <v>41</v>
      </c>
      <c r="J6" s="18" t="s">
        <v>68</v>
      </c>
      <c r="K6" s="18" t="s">
        <v>69</v>
      </c>
      <c r="L6" s="18" t="s">
        <v>55</v>
      </c>
      <c r="M6" s="18" t="s">
        <v>70</v>
      </c>
      <c r="N6" s="18" t="s">
        <v>71</v>
      </c>
      <c r="O6" s="18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E346-9402-458D-8D24-430CFFEF911A}">
  <dimension ref="A1:S13"/>
  <sheetViews>
    <sheetView workbookViewId="0">
      <pane ySplit="1" topLeftCell="A2" activePane="bottomLeft" state="frozen"/>
      <selection pane="bottomLeft" activeCell="M9" sqref="M9"/>
    </sheetView>
  </sheetViews>
  <sheetFormatPr baseColWidth="10" defaultColWidth="9.140625" defaultRowHeight="15" x14ac:dyDescent="0.25"/>
  <cols>
    <col min="1" max="1" width="10.85546875" style="23" hidden="1" customWidth="1"/>
    <col min="2" max="2" width="10.5703125" style="23" hidden="1" customWidth="1"/>
    <col min="3" max="3" width="9.42578125" style="23" hidden="1" customWidth="1"/>
    <col min="4" max="4" width="14" style="23" hidden="1" customWidth="1"/>
    <col min="5" max="5" width="9.5703125" style="23" bestFit="1" customWidth="1"/>
    <col min="6" max="6" width="13" style="23" bestFit="1" customWidth="1"/>
    <col min="7" max="7" width="12.5703125" style="23" bestFit="1" customWidth="1"/>
    <col min="8" max="8" width="44.140625" style="23" customWidth="1"/>
    <col min="9" max="9" width="16.28515625" style="23" bestFit="1" customWidth="1"/>
    <col min="10" max="10" width="13.140625" style="23" bestFit="1" customWidth="1"/>
    <col min="11" max="11" width="22.140625" style="23" customWidth="1"/>
    <col min="12" max="12" width="14.5703125" style="23" customWidth="1"/>
    <col min="13" max="13" width="13.42578125" style="23" customWidth="1"/>
    <col min="14" max="14" width="12.42578125" style="23" customWidth="1"/>
    <col min="15" max="15" width="11.5703125" style="23" customWidth="1"/>
    <col min="16" max="16" width="11.85546875" style="25" bestFit="1" customWidth="1"/>
    <col min="17" max="17" width="15.5703125" style="23" bestFit="1" customWidth="1"/>
    <col min="18" max="18" width="15" style="23" customWidth="1"/>
    <col min="19" max="19" width="13.85546875" style="23" customWidth="1"/>
    <col min="20" max="21" width="9.140625" style="23"/>
    <col min="22" max="22" width="12.140625" style="23" bestFit="1" customWidth="1"/>
    <col min="23" max="16384" width="9.140625" style="23"/>
  </cols>
  <sheetData>
    <row r="1" spans="1:19" s="22" customFormat="1" ht="82.5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0</v>
      </c>
      <c r="K1" s="20" t="s">
        <v>9</v>
      </c>
      <c r="L1" s="20" t="s">
        <v>10</v>
      </c>
      <c r="M1" s="20" t="s">
        <v>11</v>
      </c>
      <c r="N1" s="20" t="s">
        <v>12</v>
      </c>
      <c r="O1" s="21" t="s">
        <v>72</v>
      </c>
      <c r="P1" s="20" t="s">
        <v>13</v>
      </c>
      <c r="Q1" s="20" t="s">
        <v>73</v>
      </c>
      <c r="R1" s="21" t="s">
        <v>74</v>
      </c>
      <c r="S1" s="21" t="s">
        <v>75</v>
      </c>
    </row>
    <row r="2" spans="1:19" ht="48" x14ac:dyDescent="0.25">
      <c r="A2" s="24" t="s">
        <v>20</v>
      </c>
      <c r="B2" s="24" t="s">
        <v>35</v>
      </c>
      <c r="C2" s="24" t="s">
        <v>76</v>
      </c>
      <c r="D2" s="24">
        <v>2025</v>
      </c>
      <c r="E2" s="56" t="s">
        <v>79</v>
      </c>
      <c r="F2" s="57" t="s">
        <v>82</v>
      </c>
      <c r="G2" s="57" t="s">
        <v>83</v>
      </c>
      <c r="H2" s="58" t="s">
        <v>84</v>
      </c>
      <c r="I2" s="57" t="s">
        <v>77</v>
      </c>
      <c r="J2" s="57" t="s">
        <v>85</v>
      </c>
      <c r="K2" s="57" t="s">
        <v>86</v>
      </c>
      <c r="L2" s="59">
        <v>45757</v>
      </c>
      <c r="M2" s="60">
        <v>24372.78</v>
      </c>
      <c r="N2" s="61">
        <v>29491.06</v>
      </c>
      <c r="O2" s="62">
        <v>3</v>
      </c>
      <c r="P2" s="63">
        <v>0.5</v>
      </c>
      <c r="Q2" s="64"/>
      <c r="R2" s="63" t="s">
        <v>78</v>
      </c>
      <c r="S2" s="63" t="s">
        <v>78</v>
      </c>
    </row>
    <row r="3" spans="1:19" ht="24" x14ac:dyDescent="0.25">
      <c r="A3" s="24" t="s">
        <v>20</v>
      </c>
      <c r="B3" s="24" t="s">
        <v>35</v>
      </c>
      <c r="C3" s="24" t="s">
        <v>76</v>
      </c>
      <c r="D3" s="24">
        <v>2025</v>
      </c>
      <c r="E3" s="56" t="s">
        <v>79</v>
      </c>
      <c r="F3" s="57" t="s">
        <v>87</v>
      </c>
      <c r="G3" s="57" t="s">
        <v>88</v>
      </c>
      <c r="H3" s="58" t="s">
        <v>89</v>
      </c>
      <c r="I3" s="57" t="s">
        <v>25</v>
      </c>
      <c r="J3" s="57" t="s">
        <v>90</v>
      </c>
      <c r="K3" s="57" t="s">
        <v>91</v>
      </c>
      <c r="L3" s="59" t="s">
        <v>92</v>
      </c>
      <c r="M3" s="65">
        <v>11983.47</v>
      </c>
      <c r="N3" s="66">
        <v>14500</v>
      </c>
      <c r="O3" s="62">
        <v>3</v>
      </c>
      <c r="P3" s="63">
        <v>3</v>
      </c>
      <c r="Q3" s="64"/>
      <c r="R3" s="63" t="s">
        <v>78</v>
      </c>
      <c r="S3" s="63" t="s">
        <v>78</v>
      </c>
    </row>
    <row r="4" spans="1:19" ht="48" x14ac:dyDescent="0.25">
      <c r="A4" s="24" t="s">
        <v>20</v>
      </c>
      <c r="B4" s="24" t="s">
        <v>35</v>
      </c>
      <c r="C4" s="24" t="s">
        <v>76</v>
      </c>
      <c r="D4" s="24">
        <v>2025</v>
      </c>
      <c r="E4" s="56" t="s">
        <v>79</v>
      </c>
      <c r="F4" s="57" t="s">
        <v>93</v>
      </c>
      <c r="G4" s="57" t="s">
        <v>94</v>
      </c>
      <c r="H4" s="58" t="s">
        <v>95</v>
      </c>
      <c r="I4" s="57" t="s">
        <v>77</v>
      </c>
      <c r="J4" s="57" t="s">
        <v>96</v>
      </c>
      <c r="K4" s="57" t="s">
        <v>97</v>
      </c>
      <c r="L4" s="59">
        <v>45783</v>
      </c>
      <c r="M4" s="60">
        <v>21432.080000000002</v>
      </c>
      <c r="N4" s="61">
        <v>25932.82</v>
      </c>
      <c r="O4" s="62">
        <v>3</v>
      </c>
      <c r="P4" s="63">
        <v>1</v>
      </c>
      <c r="Q4" s="64"/>
      <c r="R4" s="63" t="s">
        <v>78</v>
      </c>
      <c r="S4" s="63" t="s">
        <v>78</v>
      </c>
    </row>
    <row r="5" spans="1:19" ht="48" x14ac:dyDescent="0.25">
      <c r="A5" s="24" t="s">
        <v>20</v>
      </c>
      <c r="B5" s="24" t="s">
        <v>35</v>
      </c>
      <c r="C5" s="24" t="s">
        <v>76</v>
      </c>
      <c r="D5" s="24">
        <v>2025</v>
      </c>
      <c r="E5" s="56" t="s">
        <v>79</v>
      </c>
      <c r="F5" s="57" t="s">
        <v>98</v>
      </c>
      <c r="G5" s="57" t="s">
        <v>99</v>
      </c>
      <c r="H5" s="58" t="s">
        <v>100</v>
      </c>
      <c r="I5" s="57" t="s">
        <v>77</v>
      </c>
      <c r="J5" s="57" t="s">
        <v>101</v>
      </c>
      <c r="K5" s="57" t="s">
        <v>102</v>
      </c>
      <c r="L5" s="59">
        <v>45783</v>
      </c>
      <c r="M5" s="65">
        <v>37300</v>
      </c>
      <c r="N5" s="66">
        <v>45133</v>
      </c>
      <c r="O5" s="62">
        <v>3</v>
      </c>
      <c r="P5" s="63">
        <v>1</v>
      </c>
      <c r="Q5" s="64"/>
      <c r="R5" s="63" t="s">
        <v>78</v>
      </c>
      <c r="S5" s="63" t="s">
        <v>78</v>
      </c>
    </row>
    <row r="6" spans="1:19" ht="60" x14ac:dyDescent="0.25">
      <c r="A6" s="24" t="s">
        <v>20</v>
      </c>
      <c r="B6" s="24" t="s">
        <v>35</v>
      </c>
      <c r="C6" s="24" t="s">
        <v>76</v>
      </c>
      <c r="D6" s="24">
        <v>2025</v>
      </c>
      <c r="E6" s="56" t="s">
        <v>79</v>
      </c>
      <c r="F6" s="57" t="s">
        <v>103</v>
      </c>
      <c r="G6" s="57" t="s">
        <v>104</v>
      </c>
      <c r="H6" s="58" t="s">
        <v>105</v>
      </c>
      <c r="I6" s="57" t="s">
        <v>25</v>
      </c>
      <c r="J6" s="57" t="s">
        <v>106</v>
      </c>
      <c r="K6" s="57" t="s">
        <v>107</v>
      </c>
      <c r="L6" s="59" t="s">
        <v>108</v>
      </c>
      <c r="M6" s="65">
        <v>13750</v>
      </c>
      <c r="N6" s="66">
        <v>16637.5</v>
      </c>
      <c r="O6" s="62">
        <v>3</v>
      </c>
      <c r="P6" s="63">
        <v>1</v>
      </c>
      <c r="Q6" s="64"/>
      <c r="R6" s="63" t="s">
        <v>78</v>
      </c>
      <c r="S6" s="63" t="s">
        <v>78</v>
      </c>
    </row>
    <row r="7" spans="1:19" ht="60" x14ac:dyDescent="0.25">
      <c r="A7" s="24" t="s">
        <v>20</v>
      </c>
      <c r="B7" s="24" t="s">
        <v>35</v>
      </c>
      <c r="C7" s="24" t="s">
        <v>76</v>
      </c>
      <c r="D7" s="24">
        <v>2025</v>
      </c>
      <c r="E7" s="56" t="s">
        <v>79</v>
      </c>
      <c r="F7" s="57" t="s">
        <v>109</v>
      </c>
      <c r="G7" s="57" t="s">
        <v>110</v>
      </c>
      <c r="H7" s="58" t="s">
        <v>111</v>
      </c>
      <c r="I7" s="57" t="s">
        <v>25</v>
      </c>
      <c r="J7" s="57" t="s">
        <v>112</v>
      </c>
      <c r="K7" s="57" t="s">
        <v>113</v>
      </c>
      <c r="L7" s="59" t="s">
        <v>108</v>
      </c>
      <c r="M7" s="65">
        <v>14700</v>
      </c>
      <c r="N7" s="66">
        <v>17787</v>
      </c>
      <c r="O7" s="62">
        <v>3</v>
      </c>
      <c r="P7" s="63">
        <v>7</v>
      </c>
      <c r="Q7" s="64"/>
      <c r="R7" s="63" t="s">
        <v>78</v>
      </c>
      <c r="S7" s="63" t="s">
        <v>78</v>
      </c>
    </row>
    <row r="8" spans="1:19" ht="84" x14ac:dyDescent="0.25">
      <c r="A8" s="24" t="s">
        <v>20</v>
      </c>
      <c r="B8" s="24" t="s">
        <v>35</v>
      </c>
      <c r="C8" s="24" t="s">
        <v>76</v>
      </c>
      <c r="D8" s="24">
        <v>2025</v>
      </c>
      <c r="E8" s="56" t="s">
        <v>79</v>
      </c>
      <c r="F8" s="57" t="s">
        <v>114</v>
      </c>
      <c r="G8" s="57" t="s">
        <v>115</v>
      </c>
      <c r="H8" s="58" t="s">
        <v>116</v>
      </c>
      <c r="I8" s="57" t="s">
        <v>25</v>
      </c>
      <c r="J8" s="57" t="s">
        <v>117</v>
      </c>
      <c r="K8" s="57" t="s">
        <v>118</v>
      </c>
      <c r="L8" s="59" t="s">
        <v>108</v>
      </c>
      <c r="M8" s="65">
        <v>11500</v>
      </c>
      <c r="N8" s="66">
        <v>13915</v>
      </c>
      <c r="O8" s="62">
        <v>3</v>
      </c>
      <c r="P8" s="63">
        <v>10</v>
      </c>
      <c r="Q8" s="64"/>
      <c r="R8" s="63" t="s">
        <v>78</v>
      </c>
      <c r="S8" s="63" t="s">
        <v>78</v>
      </c>
    </row>
    <row r="9" spans="1:19" ht="36" x14ac:dyDescent="0.25">
      <c r="A9" s="24" t="s">
        <v>20</v>
      </c>
      <c r="B9" s="24" t="s">
        <v>35</v>
      </c>
      <c r="C9" s="24" t="s">
        <v>76</v>
      </c>
      <c r="D9" s="24">
        <v>2025</v>
      </c>
      <c r="E9" s="56" t="s">
        <v>79</v>
      </c>
      <c r="F9" s="57" t="s">
        <v>119</v>
      </c>
      <c r="G9" s="57" t="s">
        <v>120</v>
      </c>
      <c r="H9" s="58" t="s">
        <v>121</v>
      </c>
      <c r="I9" s="57" t="s">
        <v>25</v>
      </c>
      <c r="J9" s="57" t="s">
        <v>122</v>
      </c>
      <c r="K9" s="57" t="s">
        <v>123</v>
      </c>
      <c r="L9" s="59" t="s">
        <v>124</v>
      </c>
      <c r="M9" s="65">
        <v>5887.77</v>
      </c>
      <c r="N9" s="66">
        <v>7124.2</v>
      </c>
      <c r="O9" s="62">
        <v>1</v>
      </c>
      <c r="P9" s="63">
        <v>1</v>
      </c>
      <c r="Q9" s="63" t="s">
        <v>125</v>
      </c>
      <c r="R9" s="63" t="s">
        <v>78</v>
      </c>
      <c r="S9" s="63" t="s">
        <v>78</v>
      </c>
    </row>
    <row r="10" spans="1:19" ht="36" x14ac:dyDescent="0.25">
      <c r="A10" s="24" t="s">
        <v>20</v>
      </c>
      <c r="B10" s="24" t="s">
        <v>35</v>
      </c>
      <c r="C10" s="24" t="s">
        <v>76</v>
      </c>
      <c r="D10" s="24">
        <v>2025</v>
      </c>
      <c r="E10" s="56" t="s">
        <v>79</v>
      </c>
      <c r="F10" s="57" t="s">
        <v>126</v>
      </c>
      <c r="G10" s="57" t="s">
        <v>127</v>
      </c>
      <c r="H10" s="58" t="s">
        <v>128</v>
      </c>
      <c r="I10" s="57" t="s">
        <v>25</v>
      </c>
      <c r="J10" s="57" t="s">
        <v>129</v>
      </c>
      <c r="K10" s="57" t="s">
        <v>130</v>
      </c>
      <c r="L10" s="59" t="s">
        <v>131</v>
      </c>
      <c r="M10" s="65">
        <v>4875</v>
      </c>
      <c r="N10" s="66">
        <v>5898.75</v>
      </c>
      <c r="O10" s="62">
        <v>3</v>
      </c>
      <c r="P10" s="63">
        <v>6</v>
      </c>
      <c r="Q10" s="64"/>
      <c r="R10" s="63" t="s">
        <v>78</v>
      </c>
      <c r="S10" s="63" t="s">
        <v>78</v>
      </c>
    </row>
    <row r="11" spans="1:19" ht="36" x14ac:dyDescent="0.25">
      <c r="A11" s="24" t="s">
        <v>20</v>
      </c>
      <c r="B11" s="24" t="s">
        <v>35</v>
      </c>
      <c r="C11" s="24" t="s">
        <v>76</v>
      </c>
      <c r="D11" s="24">
        <v>2025</v>
      </c>
      <c r="E11" s="56" t="s">
        <v>79</v>
      </c>
      <c r="F11" s="57" t="s">
        <v>132</v>
      </c>
      <c r="G11" s="57" t="s">
        <v>133</v>
      </c>
      <c r="H11" s="58" t="s">
        <v>134</v>
      </c>
      <c r="I11" s="57" t="s">
        <v>77</v>
      </c>
      <c r="J11" s="57" t="s">
        <v>80</v>
      </c>
      <c r="K11" s="57" t="s">
        <v>81</v>
      </c>
      <c r="L11" s="59">
        <v>45819</v>
      </c>
      <c r="M11" s="60">
        <v>30311.98</v>
      </c>
      <c r="N11" s="61">
        <v>36677.5</v>
      </c>
      <c r="O11" s="62">
        <v>3</v>
      </c>
      <c r="P11" s="63">
        <v>2</v>
      </c>
      <c r="Q11" s="64"/>
      <c r="R11" s="63" t="s">
        <v>78</v>
      </c>
      <c r="S11" s="63" t="s">
        <v>78</v>
      </c>
    </row>
    <row r="12" spans="1:19" ht="48" x14ac:dyDescent="0.25">
      <c r="A12" s="24" t="s">
        <v>20</v>
      </c>
      <c r="B12" s="24" t="s">
        <v>35</v>
      </c>
      <c r="C12" s="24" t="s">
        <v>76</v>
      </c>
      <c r="D12" s="24">
        <v>2025</v>
      </c>
      <c r="E12" s="56" t="s">
        <v>79</v>
      </c>
      <c r="F12" s="57" t="s">
        <v>135</v>
      </c>
      <c r="G12" s="57" t="s">
        <v>136</v>
      </c>
      <c r="H12" s="58" t="s">
        <v>137</v>
      </c>
      <c r="I12" s="57" t="s">
        <v>25</v>
      </c>
      <c r="J12" s="57" t="s">
        <v>106</v>
      </c>
      <c r="K12" s="57" t="s">
        <v>107</v>
      </c>
      <c r="L12" s="59" t="s">
        <v>138</v>
      </c>
      <c r="M12" s="65">
        <v>14750</v>
      </c>
      <c r="N12" s="66">
        <v>17847.5</v>
      </c>
      <c r="O12" s="62">
        <v>3</v>
      </c>
      <c r="P12" s="63">
        <v>1</v>
      </c>
      <c r="Q12" s="64"/>
      <c r="R12" s="63" t="s">
        <v>78</v>
      </c>
      <c r="S12" s="63" t="s">
        <v>78</v>
      </c>
    </row>
    <row r="13" spans="1:19" ht="48" x14ac:dyDescent="0.25">
      <c r="A13" s="24" t="s">
        <v>20</v>
      </c>
      <c r="B13" s="24" t="s">
        <v>35</v>
      </c>
      <c r="C13" s="24" t="s">
        <v>76</v>
      </c>
      <c r="D13" s="24">
        <v>2025</v>
      </c>
      <c r="E13" s="56" t="s">
        <v>79</v>
      </c>
      <c r="F13" s="57" t="s">
        <v>139</v>
      </c>
      <c r="G13" s="57" t="s">
        <v>140</v>
      </c>
      <c r="H13" s="58" t="s">
        <v>141</v>
      </c>
      <c r="I13" s="57" t="s">
        <v>77</v>
      </c>
      <c r="J13" s="57" t="s">
        <v>96</v>
      </c>
      <c r="K13" s="57" t="s">
        <v>97</v>
      </c>
      <c r="L13" s="59">
        <v>45835</v>
      </c>
      <c r="M13" s="65">
        <v>23101.13</v>
      </c>
      <c r="N13" s="66">
        <v>27952.37</v>
      </c>
      <c r="O13" s="67">
        <v>3</v>
      </c>
      <c r="P13" s="63">
        <v>0.33</v>
      </c>
      <c r="Q13" s="64"/>
      <c r="R13" s="63" t="s">
        <v>78</v>
      </c>
      <c r="S13" s="63" t="s">
        <v>78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DF71-4BC9-43B5-9952-8BE19CED8451}">
  <dimension ref="A1:Q5"/>
  <sheetViews>
    <sheetView workbookViewId="0">
      <pane ySplit="1" topLeftCell="A2" activePane="bottomLeft" state="frozen"/>
      <selection pane="bottomLeft" activeCell="N10" sqref="N10"/>
    </sheetView>
  </sheetViews>
  <sheetFormatPr baseColWidth="10" defaultColWidth="9.140625" defaultRowHeight="30" customHeight="1" x14ac:dyDescent="0.25"/>
  <cols>
    <col min="1" max="1" width="10.7109375" style="28" customWidth="1"/>
    <col min="2" max="2" width="12" style="28" customWidth="1"/>
    <col min="3" max="3" width="22.7109375" style="28" customWidth="1"/>
    <col min="4" max="4" width="11.42578125" style="28" customWidth="1"/>
    <col min="5" max="5" width="18.7109375" style="28" customWidth="1"/>
    <col min="6" max="6" width="14.140625" style="28" customWidth="1"/>
    <col min="7" max="7" width="22" style="28" customWidth="1"/>
    <col min="8" max="8" width="27.85546875" style="26" customWidth="1"/>
    <col min="9" max="9" width="11.7109375" style="26" customWidth="1"/>
    <col min="10" max="10" width="15.7109375" style="26" customWidth="1"/>
    <col min="11" max="11" width="20.85546875" style="28" customWidth="1"/>
    <col min="12" max="12" width="16.7109375" style="26" customWidth="1"/>
    <col min="13" max="13" width="9" style="26" customWidth="1"/>
    <col min="14" max="14" width="14.140625" style="27" customWidth="1"/>
    <col min="15" max="15" width="11.140625" style="26" customWidth="1"/>
    <col min="16" max="16" width="14.42578125" style="26" customWidth="1"/>
    <col min="17" max="16384" width="9.140625" style="26"/>
  </cols>
  <sheetData>
    <row r="1" spans="1:17" s="37" customFormat="1" ht="30" customHeight="1" x14ac:dyDescent="0.25">
      <c r="A1" s="38" t="s">
        <v>0</v>
      </c>
      <c r="B1" s="38" t="s">
        <v>1</v>
      </c>
      <c r="C1" s="38" t="s">
        <v>166</v>
      </c>
      <c r="D1" s="38" t="s">
        <v>3</v>
      </c>
      <c r="E1" s="38" t="s">
        <v>4</v>
      </c>
      <c r="F1" s="38" t="s">
        <v>165</v>
      </c>
      <c r="G1" s="38" t="s">
        <v>164</v>
      </c>
      <c r="H1" s="38" t="s">
        <v>7</v>
      </c>
      <c r="I1" s="38" t="s">
        <v>8</v>
      </c>
      <c r="J1" s="38" t="s">
        <v>0</v>
      </c>
      <c r="K1" s="38" t="s">
        <v>9</v>
      </c>
      <c r="L1" s="38" t="s">
        <v>163</v>
      </c>
      <c r="M1" s="38" t="s">
        <v>11</v>
      </c>
      <c r="N1" s="39" t="s">
        <v>12</v>
      </c>
      <c r="O1" s="38" t="s">
        <v>72</v>
      </c>
      <c r="P1" s="53" t="s">
        <v>13</v>
      </c>
    </row>
    <row r="2" spans="1:17" s="29" customFormat="1" ht="30" customHeight="1" x14ac:dyDescent="0.25">
      <c r="A2" s="36" t="s">
        <v>20</v>
      </c>
      <c r="B2" s="36" t="s">
        <v>35</v>
      </c>
      <c r="C2" s="35" t="s">
        <v>149</v>
      </c>
      <c r="D2" s="36">
        <v>2025</v>
      </c>
      <c r="E2" s="36" t="s">
        <v>148</v>
      </c>
      <c r="F2" s="34" t="s">
        <v>162</v>
      </c>
      <c r="G2" s="35" t="s">
        <v>146</v>
      </c>
      <c r="H2" s="30" t="s">
        <v>161</v>
      </c>
      <c r="I2" s="30" t="s">
        <v>41</v>
      </c>
      <c r="J2" s="30">
        <v>208388889</v>
      </c>
      <c r="K2" s="34" t="s">
        <v>160</v>
      </c>
      <c r="L2" s="33">
        <v>45757</v>
      </c>
      <c r="M2" s="32">
        <v>5200</v>
      </c>
      <c r="N2" s="32">
        <f>+M2</f>
        <v>5200</v>
      </c>
      <c r="O2" s="31" t="s">
        <v>155</v>
      </c>
      <c r="P2" s="54" t="s">
        <v>154</v>
      </c>
      <c r="Q2" s="55"/>
    </row>
    <row r="3" spans="1:17" s="29" customFormat="1" ht="30" customHeight="1" x14ac:dyDescent="0.25">
      <c r="A3" s="36" t="s">
        <v>20</v>
      </c>
      <c r="B3" s="36" t="s">
        <v>35</v>
      </c>
      <c r="C3" s="35" t="s">
        <v>149</v>
      </c>
      <c r="D3" s="36">
        <v>2025</v>
      </c>
      <c r="E3" s="36" t="s">
        <v>148</v>
      </c>
      <c r="F3" s="34" t="s">
        <v>159</v>
      </c>
      <c r="G3" s="35" t="s">
        <v>146</v>
      </c>
      <c r="H3" s="30" t="s">
        <v>158</v>
      </c>
      <c r="I3" s="30" t="s">
        <v>41</v>
      </c>
      <c r="J3" s="30" t="s">
        <v>157</v>
      </c>
      <c r="K3" s="34" t="s">
        <v>156</v>
      </c>
      <c r="L3" s="33">
        <v>45787</v>
      </c>
      <c r="M3" s="32">
        <v>5023.5200000000004</v>
      </c>
      <c r="N3" s="32">
        <v>5023.5200000000004</v>
      </c>
      <c r="O3" s="31" t="s">
        <v>155</v>
      </c>
      <c r="P3" s="54" t="s">
        <v>154</v>
      </c>
      <c r="Q3" s="55"/>
    </row>
    <row r="4" spans="1:17" s="29" customFormat="1" ht="30" customHeight="1" x14ac:dyDescent="0.25">
      <c r="A4" s="36" t="s">
        <v>20</v>
      </c>
      <c r="B4" s="36" t="s">
        <v>35</v>
      </c>
      <c r="C4" s="35" t="s">
        <v>149</v>
      </c>
      <c r="D4" s="36">
        <v>2025</v>
      </c>
      <c r="E4" s="36" t="s">
        <v>148</v>
      </c>
      <c r="F4" s="34" t="s">
        <v>153</v>
      </c>
      <c r="G4" s="35" t="s">
        <v>146</v>
      </c>
      <c r="H4" s="30" t="s">
        <v>152</v>
      </c>
      <c r="I4" s="30" t="s">
        <v>41</v>
      </c>
      <c r="J4" s="30" t="s">
        <v>151</v>
      </c>
      <c r="K4" s="34" t="s">
        <v>150</v>
      </c>
      <c r="L4" s="33">
        <v>45826</v>
      </c>
      <c r="M4" s="32">
        <v>8140.8</v>
      </c>
      <c r="N4" s="32">
        <f>+M4*1.1</f>
        <v>8954.880000000001</v>
      </c>
      <c r="O4" s="31">
        <v>3</v>
      </c>
      <c r="P4" s="54" t="s">
        <v>44</v>
      </c>
      <c r="Q4" s="55"/>
    </row>
    <row r="5" spans="1:17" s="29" customFormat="1" ht="30" customHeight="1" x14ac:dyDescent="0.25">
      <c r="A5" s="36" t="s">
        <v>20</v>
      </c>
      <c r="B5" s="36" t="s">
        <v>35</v>
      </c>
      <c r="C5" s="35" t="s">
        <v>149</v>
      </c>
      <c r="D5" s="36">
        <v>2025</v>
      </c>
      <c r="E5" s="36" t="s">
        <v>148</v>
      </c>
      <c r="F5" s="34" t="s">
        <v>147</v>
      </c>
      <c r="G5" s="35" t="s">
        <v>146</v>
      </c>
      <c r="H5" s="30" t="s">
        <v>145</v>
      </c>
      <c r="I5" s="30" t="s">
        <v>41</v>
      </c>
      <c r="J5" s="30" t="s">
        <v>144</v>
      </c>
      <c r="K5" s="34" t="s">
        <v>143</v>
      </c>
      <c r="L5" s="33">
        <v>45835</v>
      </c>
      <c r="M5" s="32">
        <v>10493.7</v>
      </c>
      <c r="N5" s="32">
        <f>+M5*1.21</f>
        <v>12697.377</v>
      </c>
      <c r="O5" s="31">
        <v>3</v>
      </c>
      <c r="P5" s="54" t="s">
        <v>142</v>
      </c>
      <c r="Q5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6D46-D5A8-4FAC-8A41-A95643451DB5}">
  <dimension ref="A1:O2"/>
  <sheetViews>
    <sheetView workbookViewId="0">
      <selection activeCell="L22" sqref="L22"/>
    </sheetView>
  </sheetViews>
  <sheetFormatPr baseColWidth="10" defaultRowHeight="15" x14ac:dyDescent="0.25"/>
  <sheetData>
    <row r="1" spans="1:15" ht="8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0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t="s">
        <v>20</v>
      </c>
      <c r="B2" t="s">
        <v>35</v>
      </c>
      <c r="C2" t="s">
        <v>167</v>
      </c>
      <c r="D2">
        <v>2025</v>
      </c>
      <c r="E2" t="s">
        <v>168</v>
      </c>
      <c r="G2" t="s">
        <v>169</v>
      </c>
      <c r="H2" t="s">
        <v>170</v>
      </c>
      <c r="J2" t="s">
        <v>171</v>
      </c>
      <c r="K2" t="s">
        <v>172</v>
      </c>
      <c r="L2" s="2">
        <v>45813</v>
      </c>
      <c r="M2" s="40">
        <v>6120</v>
      </c>
      <c r="N2" s="3">
        <v>7405.2</v>
      </c>
      <c r="O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EE88-BE75-4445-81D2-869CB4D62C5B}">
  <dimension ref="A2:O135"/>
  <sheetViews>
    <sheetView tabSelected="1" workbookViewId="0">
      <selection activeCell="H7" sqref="H7"/>
    </sheetView>
  </sheetViews>
  <sheetFormatPr baseColWidth="10" defaultRowHeight="15" x14ac:dyDescent="0.25"/>
  <cols>
    <col min="6" max="6" width="18.85546875" bestFit="1" customWidth="1"/>
    <col min="7" max="7" width="14.42578125" customWidth="1"/>
    <col min="8" max="8" width="64.42578125" customWidth="1"/>
    <col min="9" max="9" width="20.140625" customWidth="1"/>
    <col min="10" max="10" width="17.140625" customWidth="1"/>
    <col min="11" max="11" width="43.28515625" bestFit="1" customWidth="1"/>
  </cols>
  <sheetData>
    <row r="2" spans="1:15" ht="82.5" x14ac:dyDescent="0.25">
      <c r="A2" s="41" t="s">
        <v>0</v>
      </c>
      <c r="B2" s="41" t="s">
        <v>1</v>
      </c>
      <c r="C2" s="41" t="s">
        <v>2</v>
      </c>
      <c r="D2" s="41" t="s">
        <v>3</v>
      </c>
      <c r="E2" s="42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0</v>
      </c>
      <c r="K2" s="41" t="s">
        <v>9</v>
      </c>
      <c r="L2" s="41" t="s">
        <v>10</v>
      </c>
      <c r="M2" s="41" t="s">
        <v>11</v>
      </c>
      <c r="N2" s="41" t="s">
        <v>12</v>
      </c>
      <c r="O2" s="41" t="s">
        <v>13</v>
      </c>
    </row>
    <row r="3" spans="1:15" ht="36" x14ac:dyDescent="0.25">
      <c r="A3" s="43" t="s">
        <v>20</v>
      </c>
      <c r="B3" s="43" t="s">
        <v>35</v>
      </c>
      <c r="C3" s="44" t="s">
        <v>173</v>
      </c>
      <c r="D3" s="43">
        <v>2025</v>
      </c>
      <c r="E3" s="45" t="s">
        <v>79</v>
      </c>
      <c r="F3" s="46" t="s">
        <v>174</v>
      </c>
      <c r="G3" s="47" t="s">
        <v>175</v>
      </c>
      <c r="H3" s="48" t="s">
        <v>176</v>
      </c>
      <c r="I3" s="48" t="s">
        <v>19</v>
      </c>
      <c r="J3" s="49" t="s">
        <v>177</v>
      </c>
      <c r="K3" s="50" t="s">
        <v>178</v>
      </c>
      <c r="L3" s="51">
        <v>45797</v>
      </c>
      <c r="M3" s="52">
        <v>4533</v>
      </c>
      <c r="N3" s="52">
        <v>5484.93</v>
      </c>
      <c r="O3">
        <v>1</v>
      </c>
    </row>
    <row r="4" spans="1:15" ht="36" x14ac:dyDescent="0.25">
      <c r="A4" s="43" t="s">
        <v>20</v>
      </c>
      <c r="B4" s="43" t="s">
        <v>35</v>
      </c>
      <c r="C4" s="44" t="s">
        <v>173</v>
      </c>
      <c r="D4" s="43">
        <v>2025</v>
      </c>
      <c r="E4" s="45" t="s">
        <v>79</v>
      </c>
      <c r="F4" s="46" t="s">
        <v>179</v>
      </c>
      <c r="G4" s="47" t="s">
        <v>180</v>
      </c>
      <c r="H4" s="48" t="s">
        <v>181</v>
      </c>
      <c r="I4" s="48" t="s">
        <v>19</v>
      </c>
      <c r="J4" s="49" t="s">
        <v>182</v>
      </c>
      <c r="K4" s="50" t="s">
        <v>183</v>
      </c>
      <c r="L4" s="51">
        <v>45754</v>
      </c>
      <c r="M4" s="52">
        <v>1239</v>
      </c>
      <c r="N4" s="52">
        <v>1499.19</v>
      </c>
      <c r="O4">
        <v>1</v>
      </c>
    </row>
    <row r="5" spans="1:15" ht="36" x14ac:dyDescent="0.25">
      <c r="A5" s="43" t="s">
        <v>20</v>
      </c>
      <c r="B5" s="43" t="s">
        <v>35</v>
      </c>
      <c r="C5" s="44" t="s">
        <v>173</v>
      </c>
      <c r="D5" s="43">
        <v>2025</v>
      </c>
      <c r="E5" s="45" t="s">
        <v>79</v>
      </c>
      <c r="F5" s="46" t="s">
        <v>184</v>
      </c>
      <c r="G5" s="47" t="s">
        <v>185</v>
      </c>
      <c r="H5" s="48" t="s">
        <v>186</v>
      </c>
      <c r="I5" s="48" t="s">
        <v>25</v>
      </c>
      <c r="J5" s="49" t="s">
        <v>187</v>
      </c>
      <c r="K5" s="50" t="s">
        <v>188</v>
      </c>
      <c r="L5" s="51">
        <v>45749</v>
      </c>
      <c r="M5" s="52">
        <v>20475.05</v>
      </c>
      <c r="N5" s="52">
        <v>24774.8105</v>
      </c>
      <c r="O5">
        <v>1</v>
      </c>
    </row>
    <row r="6" spans="1:15" ht="36" x14ac:dyDescent="0.25">
      <c r="A6" s="43" t="s">
        <v>20</v>
      </c>
      <c r="B6" s="43" t="s">
        <v>35</v>
      </c>
      <c r="C6" s="44" t="s">
        <v>173</v>
      </c>
      <c r="D6" s="43">
        <v>2025</v>
      </c>
      <c r="E6" s="45" t="s">
        <v>79</v>
      </c>
      <c r="F6" s="46" t="s">
        <v>189</v>
      </c>
      <c r="G6" s="47" t="s">
        <v>190</v>
      </c>
      <c r="H6" s="48" t="s">
        <v>191</v>
      </c>
      <c r="I6" s="48" t="s">
        <v>19</v>
      </c>
      <c r="J6" s="49" t="s">
        <v>192</v>
      </c>
      <c r="K6" s="50" t="s">
        <v>193</v>
      </c>
      <c r="L6" s="51">
        <v>45748</v>
      </c>
      <c r="M6" s="52">
        <v>6375</v>
      </c>
      <c r="N6" s="52">
        <v>6375</v>
      </c>
      <c r="O6">
        <v>1</v>
      </c>
    </row>
    <row r="7" spans="1:15" ht="36" x14ac:dyDescent="0.25">
      <c r="A7" s="43" t="s">
        <v>20</v>
      </c>
      <c r="B7" s="43" t="s">
        <v>35</v>
      </c>
      <c r="C7" s="44" t="s">
        <v>173</v>
      </c>
      <c r="D7" s="43">
        <v>2025</v>
      </c>
      <c r="E7" s="45" t="s">
        <v>79</v>
      </c>
      <c r="F7" s="46" t="s">
        <v>194</v>
      </c>
      <c r="G7" s="47" t="s">
        <v>195</v>
      </c>
      <c r="H7" s="48" t="s">
        <v>196</v>
      </c>
      <c r="I7" s="48" t="s">
        <v>19</v>
      </c>
      <c r="J7" s="49" t="s">
        <v>197</v>
      </c>
      <c r="K7" s="50" t="s">
        <v>198</v>
      </c>
      <c r="L7" s="51">
        <v>45750</v>
      </c>
      <c r="M7" s="52">
        <v>1480</v>
      </c>
      <c r="N7" s="52">
        <v>1790.8</v>
      </c>
      <c r="O7">
        <v>1</v>
      </c>
    </row>
    <row r="8" spans="1:15" ht="36" x14ac:dyDescent="0.25">
      <c r="A8" s="43" t="s">
        <v>20</v>
      </c>
      <c r="B8" s="43" t="s">
        <v>35</v>
      </c>
      <c r="C8" s="44" t="s">
        <v>173</v>
      </c>
      <c r="D8" s="43">
        <v>2025</v>
      </c>
      <c r="E8" s="45" t="s">
        <v>79</v>
      </c>
      <c r="F8" s="46" t="s">
        <v>199</v>
      </c>
      <c r="G8" s="47" t="s">
        <v>200</v>
      </c>
      <c r="H8" s="48" t="s">
        <v>201</v>
      </c>
      <c r="I8" s="48" t="s">
        <v>19</v>
      </c>
      <c r="J8" s="49" t="s">
        <v>202</v>
      </c>
      <c r="K8" s="50" t="s">
        <v>203</v>
      </c>
      <c r="L8" s="51">
        <v>45750</v>
      </c>
      <c r="M8" s="52">
        <v>5488</v>
      </c>
      <c r="N8" s="52">
        <v>6640.48</v>
      </c>
      <c r="O8">
        <v>1</v>
      </c>
    </row>
    <row r="9" spans="1:15" ht="36" x14ac:dyDescent="0.25">
      <c r="A9" s="43" t="s">
        <v>20</v>
      </c>
      <c r="B9" s="43" t="s">
        <v>35</v>
      </c>
      <c r="C9" s="44" t="s">
        <v>173</v>
      </c>
      <c r="D9" s="43">
        <v>2025</v>
      </c>
      <c r="E9" s="45" t="s">
        <v>79</v>
      </c>
      <c r="F9" s="46" t="s">
        <v>204</v>
      </c>
      <c r="G9" s="47" t="s">
        <v>205</v>
      </c>
      <c r="H9" s="48" t="s">
        <v>206</v>
      </c>
      <c r="I9" s="48" t="s">
        <v>19</v>
      </c>
      <c r="J9" s="49" t="s">
        <v>207</v>
      </c>
      <c r="K9" s="50" t="s">
        <v>208</v>
      </c>
      <c r="L9" s="51">
        <v>45748</v>
      </c>
      <c r="M9" s="52">
        <v>1279</v>
      </c>
      <c r="N9" s="52">
        <v>1547.59</v>
      </c>
      <c r="O9">
        <v>1</v>
      </c>
    </row>
    <row r="10" spans="1:15" ht="36" x14ac:dyDescent="0.25">
      <c r="A10" s="43" t="s">
        <v>20</v>
      </c>
      <c r="B10" s="43" t="s">
        <v>35</v>
      </c>
      <c r="C10" s="44" t="s">
        <v>173</v>
      </c>
      <c r="D10" s="43">
        <v>2025</v>
      </c>
      <c r="E10" s="45" t="s">
        <v>79</v>
      </c>
      <c r="F10" s="46" t="s">
        <v>209</v>
      </c>
      <c r="G10" s="47" t="s">
        <v>210</v>
      </c>
      <c r="H10" s="48" t="s">
        <v>211</v>
      </c>
      <c r="I10" s="48" t="s">
        <v>19</v>
      </c>
      <c r="J10" s="49" t="s">
        <v>207</v>
      </c>
      <c r="K10" s="50" t="s">
        <v>208</v>
      </c>
      <c r="L10" s="51">
        <v>45748</v>
      </c>
      <c r="M10" s="52">
        <v>2339</v>
      </c>
      <c r="N10" s="52">
        <v>2830.19</v>
      </c>
      <c r="O10">
        <v>1</v>
      </c>
    </row>
    <row r="11" spans="1:15" ht="36" x14ac:dyDescent="0.25">
      <c r="A11" s="43" t="s">
        <v>20</v>
      </c>
      <c r="B11" s="43" t="s">
        <v>35</v>
      </c>
      <c r="C11" s="44" t="s">
        <v>173</v>
      </c>
      <c r="D11" s="43">
        <v>2025</v>
      </c>
      <c r="E11" s="45" t="s">
        <v>79</v>
      </c>
      <c r="F11" s="46" t="s">
        <v>212</v>
      </c>
      <c r="G11" s="47" t="s">
        <v>213</v>
      </c>
      <c r="H11" s="48" t="s">
        <v>214</v>
      </c>
      <c r="I11" s="48" t="s">
        <v>25</v>
      </c>
      <c r="J11" s="49" t="s">
        <v>215</v>
      </c>
      <c r="K11" s="50" t="s">
        <v>216</v>
      </c>
      <c r="L11" s="51">
        <v>45748</v>
      </c>
      <c r="M11" s="52">
        <v>30000</v>
      </c>
      <c r="N11" s="52">
        <v>36300</v>
      </c>
      <c r="O11">
        <v>1</v>
      </c>
    </row>
    <row r="12" spans="1:15" ht="36" x14ac:dyDescent="0.25">
      <c r="A12" s="43" t="s">
        <v>20</v>
      </c>
      <c r="B12" s="43" t="s">
        <v>35</v>
      </c>
      <c r="C12" s="44" t="s">
        <v>173</v>
      </c>
      <c r="D12" s="43">
        <v>2025</v>
      </c>
      <c r="E12" s="45" t="s">
        <v>79</v>
      </c>
      <c r="F12" s="46" t="s">
        <v>217</v>
      </c>
      <c r="G12" s="47" t="s">
        <v>218</v>
      </c>
      <c r="H12" s="48" t="s">
        <v>219</v>
      </c>
      <c r="I12" s="48" t="s">
        <v>19</v>
      </c>
      <c r="J12" s="49" t="s">
        <v>220</v>
      </c>
      <c r="K12" s="50" t="s">
        <v>221</v>
      </c>
      <c r="L12" s="51">
        <v>45748</v>
      </c>
      <c r="M12" s="52">
        <v>6000</v>
      </c>
      <c r="N12" s="52">
        <v>6000</v>
      </c>
      <c r="O12">
        <v>1</v>
      </c>
    </row>
    <row r="13" spans="1:15" ht="36" x14ac:dyDescent="0.25">
      <c r="A13" s="43" t="s">
        <v>20</v>
      </c>
      <c r="B13" s="43" t="s">
        <v>35</v>
      </c>
      <c r="C13" s="44" t="s">
        <v>173</v>
      </c>
      <c r="D13" s="43">
        <v>2025</v>
      </c>
      <c r="E13" s="45" t="s">
        <v>79</v>
      </c>
      <c r="F13" s="46" t="s">
        <v>222</v>
      </c>
      <c r="G13" s="47" t="s">
        <v>223</v>
      </c>
      <c r="H13" s="48" t="s">
        <v>224</v>
      </c>
      <c r="I13" s="48" t="s">
        <v>19</v>
      </c>
      <c r="J13" s="49" t="s">
        <v>207</v>
      </c>
      <c r="K13" s="50" t="s">
        <v>208</v>
      </c>
      <c r="L13" s="51">
        <v>45748</v>
      </c>
      <c r="M13" s="52">
        <v>2509</v>
      </c>
      <c r="N13" s="52">
        <v>3035.89</v>
      </c>
      <c r="O13">
        <v>1</v>
      </c>
    </row>
    <row r="14" spans="1:15" ht="36" x14ac:dyDescent="0.25">
      <c r="A14" s="43" t="s">
        <v>20</v>
      </c>
      <c r="B14" s="43" t="s">
        <v>35</v>
      </c>
      <c r="C14" s="44" t="s">
        <v>173</v>
      </c>
      <c r="D14" s="43">
        <v>2025</v>
      </c>
      <c r="E14" s="45" t="s">
        <v>79</v>
      </c>
      <c r="F14" s="46" t="s">
        <v>225</v>
      </c>
      <c r="G14" s="47" t="s">
        <v>226</v>
      </c>
      <c r="H14" s="48" t="s">
        <v>227</v>
      </c>
      <c r="I14" s="48" t="s">
        <v>25</v>
      </c>
      <c r="J14" s="49" t="s">
        <v>228</v>
      </c>
      <c r="K14" s="50" t="s">
        <v>229</v>
      </c>
      <c r="L14" s="51">
        <v>45748</v>
      </c>
      <c r="M14" s="52">
        <v>5442</v>
      </c>
      <c r="N14" s="52">
        <v>5442</v>
      </c>
      <c r="O14">
        <v>1</v>
      </c>
    </row>
    <row r="15" spans="1:15" ht="36" x14ac:dyDescent="0.25">
      <c r="A15" s="43" t="s">
        <v>20</v>
      </c>
      <c r="B15" s="43" t="s">
        <v>35</v>
      </c>
      <c r="C15" s="44" t="s">
        <v>173</v>
      </c>
      <c r="D15" s="43">
        <v>2025</v>
      </c>
      <c r="E15" s="45" t="s">
        <v>79</v>
      </c>
      <c r="F15" s="46" t="s">
        <v>230</v>
      </c>
      <c r="G15" s="47" t="s">
        <v>231</v>
      </c>
      <c r="H15" s="48" t="s">
        <v>232</v>
      </c>
      <c r="I15" s="48" t="s">
        <v>19</v>
      </c>
      <c r="J15" s="49" t="s">
        <v>233</v>
      </c>
      <c r="K15" s="50" t="s">
        <v>234</v>
      </c>
      <c r="L15" s="51">
        <v>45750</v>
      </c>
      <c r="M15" s="52">
        <v>5666</v>
      </c>
      <c r="N15" s="52">
        <v>5666</v>
      </c>
      <c r="O15">
        <v>1</v>
      </c>
    </row>
    <row r="16" spans="1:15" ht="36" x14ac:dyDescent="0.25">
      <c r="A16" s="43" t="s">
        <v>20</v>
      </c>
      <c r="B16" s="43" t="s">
        <v>35</v>
      </c>
      <c r="C16" s="44" t="s">
        <v>173</v>
      </c>
      <c r="D16" s="43">
        <v>2025</v>
      </c>
      <c r="E16" s="45" t="s">
        <v>79</v>
      </c>
      <c r="F16" s="46" t="s">
        <v>235</v>
      </c>
      <c r="G16" s="47" t="s">
        <v>236</v>
      </c>
      <c r="H16" s="48" t="s">
        <v>237</v>
      </c>
      <c r="I16" s="48" t="s">
        <v>25</v>
      </c>
      <c r="J16" s="49" t="s">
        <v>238</v>
      </c>
      <c r="K16" s="50" t="s">
        <v>239</v>
      </c>
      <c r="L16" s="51">
        <v>45754</v>
      </c>
      <c r="M16" s="52">
        <v>7000</v>
      </c>
      <c r="N16" s="52">
        <v>8470</v>
      </c>
      <c r="O16">
        <v>1</v>
      </c>
    </row>
    <row r="17" spans="1:15" ht="36" x14ac:dyDescent="0.25">
      <c r="A17" s="43" t="s">
        <v>20</v>
      </c>
      <c r="B17" s="43" t="s">
        <v>35</v>
      </c>
      <c r="C17" s="44" t="s">
        <v>173</v>
      </c>
      <c r="D17" s="43">
        <v>2025</v>
      </c>
      <c r="E17" s="45" t="s">
        <v>79</v>
      </c>
      <c r="F17" s="46" t="s">
        <v>240</v>
      </c>
      <c r="G17" s="47" t="s">
        <v>241</v>
      </c>
      <c r="H17" s="48" t="s">
        <v>242</v>
      </c>
      <c r="I17" s="48" t="s">
        <v>19</v>
      </c>
      <c r="J17" s="49" t="s">
        <v>243</v>
      </c>
      <c r="K17" s="50" t="s">
        <v>244</v>
      </c>
      <c r="L17" s="51">
        <v>45748</v>
      </c>
      <c r="M17" s="52">
        <v>4694.32</v>
      </c>
      <c r="N17" s="52">
        <v>5680.1271999999999</v>
      </c>
      <c r="O17">
        <v>1</v>
      </c>
    </row>
    <row r="18" spans="1:15" ht="36" x14ac:dyDescent="0.25">
      <c r="A18" s="43" t="s">
        <v>20</v>
      </c>
      <c r="B18" s="43" t="s">
        <v>35</v>
      </c>
      <c r="C18" s="44" t="s">
        <v>173</v>
      </c>
      <c r="D18" s="43">
        <v>2025</v>
      </c>
      <c r="E18" s="45" t="s">
        <v>79</v>
      </c>
      <c r="F18" s="46" t="s">
        <v>245</v>
      </c>
      <c r="G18" s="47" t="s">
        <v>246</v>
      </c>
      <c r="H18" s="48" t="s">
        <v>247</v>
      </c>
      <c r="I18" s="48" t="s">
        <v>19</v>
      </c>
      <c r="J18" s="49" t="s">
        <v>248</v>
      </c>
      <c r="K18" s="50" t="s">
        <v>249</v>
      </c>
      <c r="L18" s="51">
        <v>45750</v>
      </c>
      <c r="M18" s="52">
        <v>9657</v>
      </c>
      <c r="N18" s="52">
        <f>M18+M18*0.21</f>
        <v>11684.97</v>
      </c>
      <c r="O18">
        <v>1</v>
      </c>
    </row>
    <row r="19" spans="1:15" ht="36" x14ac:dyDescent="0.25">
      <c r="A19" s="43" t="s">
        <v>20</v>
      </c>
      <c r="B19" s="43" t="s">
        <v>35</v>
      </c>
      <c r="C19" s="44" t="s">
        <v>173</v>
      </c>
      <c r="D19" s="43">
        <v>2025</v>
      </c>
      <c r="E19" s="45" t="s">
        <v>79</v>
      </c>
      <c r="F19" s="46" t="s">
        <v>250</v>
      </c>
      <c r="G19" s="47" t="s">
        <v>251</v>
      </c>
      <c r="H19" s="48" t="s">
        <v>252</v>
      </c>
      <c r="I19" s="48" t="s">
        <v>19</v>
      </c>
      <c r="J19" s="49" t="s">
        <v>253</v>
      </c>
      <c r="K19" s="50" t="s">
        <v>254</v>
      </c>
      <c r="L19" s="51">
        <v>45750</v>
      </c>
      <c r="M19" s="52">
        <v>4969</v>
      </c>
      <c r="N19" s="52">
        <v>6012.49</v>
      </c>
      <c r="O19">
        <v>1</v>
      </c>
    </row>
    <row r="20" spans="1:15" ht="36" x14ac:dyDescent="0.25">
      <c r="A20" s="43" t="s">
        <v>20</v>
      </c>
      <c r="B20" s="43" t="s">
        <v>35</v>
      </c>
      <c r="C20" s="44" t="s">
        <v>173</v>
      </c>
      <c r="D20" s="43">
        <v>2025</v>
      </c>
      <c r="E20" s="45" t="s">
        <v>79</v>
      </c>
      <c r="F20" s="46" t="s">
        <v>255</v>
      </c>
      <c r="G20" s="47" t="s">
        <v>256</v>
      </c>
      <c r="H20" s="48" t="s">
        <v>257</v>
      </c>
      <c r="I20" s="48" t="s">
        <v>19</v>
      </c>
      <c r="J20" s="49" t="s">
        <v>207</v>
      </c>
      <c r="K20" s="50" t="s">
        <v>208</v>
      </c>
      <c r="L20" s="51">
        <v>45750</v>
      </c>
      <c r="M20" s="52">
        <v>1149</v>
      </c>
      <c r="N20" s="52">
        <f>M20+M20*0.21</f>
        <v>1390.29</v>
      </c>
      <c r="O20">
        <v>1</v>
      </c>
    </row>
    <row r="21" spans="1:15" ht="36" x14ac:dyDescent="0.25">
      <c r="A21" s="43" t="s">
        <v>20</v>
      </c>
      <c r="B21" s="43" t="s">
        <v>35</v>
      </c>
      <c r="C21" s="44" t="s">
        <v>173</v>
      </c>
      <c r="D21" s="43">
        <v>2025</v>
      </c>
      <c r="E21" s="45" t="s">
        <v>79</v>
      </c>
      <c r="F21" s="46" t="s">
        <v>258</v>
      </c>
      <c r="G21" s="47" t="s">
        <v>259</v>
      </c>
      <c r="H21" s="48" t="s">
        <v>260</v>
      </c>
      <c r="I21" s="48" t="s">
        <v>19</v>
      </c>
      <c r="J21" s="49" t="s">
        <v>261</v>
      </c>
      <c r="K21" s="50" t="s">
        <v>262</v>
      </c>
      <c r="L21" s="51">
        <v>45757</v>
      </c>
      <c r="M21" s="52">
        <v>21718.2</v>
      </c>
      <c r="N21" s="52">
        <v>26279.022000000001</v>
      </c>
      <c r="O21">
        <v>1</v>
      </c>
    </row>
    <row r="22" spans="1:15" ht="36" x14ac:dyDescent="0.25">
      <c r="A22" s="43" t="s">
        <v>20</v>
      </c>
      <c r="B22" s="43" t="s">
        <v>35</v>
      </c>
      <c r="C22" s="44" t="s">
        <v>173</v>
      </c>
      <c r="D22" s="43">
        <v>2025</v>
      </c>
      <c r="E22" s="45" t="s">
        <v>79</v>
      </c>
      <c r="F22" s="46" t="s">
        <v>263</v>
      </c>
      <c r="G22" s="47" t="s">
        <v>264</v>
      </c>
      <c r="H22" s="48" t="s">
        <v>265</v>
      </c>
      <c r="I22" s="48" t="s">
        <v>19</v>
      </c>
      <c r="J22" s="49" t="s">
        <v>266</v>
      </c>
      <c r="K22" s="50" t="s">
        <v>267</v>
      </c>
      <c r="L22" s="51">
        <v>45756</v>
      </c>
      <c r="M22" s="52">
        <v>9600</v>
      </c>
      <c r="N22" s="52">
        <v>11616</v>
      </c>
      <c r="O22">
        <v>1</v>
      </c>
    </row>
    <row r="23" spans="1:15" ht="36" x14ac:dyDescent="0.25">
      <c r="A23" s="43" t="s">
        <v>20</v>
      </c>
      <c r="B23" s="43" t="s">
        <v>35</v>
      </c>
      <c r="C23" s="44" t="s">
        <v>173</v>
      </c>
      <c r="D23" s="43">
        <v>2025</v>
      </c>
      <c r="E23" s="45" t="s">
        <v>79</v>
      </c>
      <c r="F23" s="46" t="s">
        <v>268</v>
      </c>
      <c r="G23" s="47" t="s">
        <v>269</v>
      </c>
      <c r="H23" s="48" t="s">
        <v>270</v>
      </c>
      <c r="I23" s="48" t="s">
        <v>25</v>
      </c>
      <c r="J23" s="49" t="s">
        <v>96</v>
      </c>
      <c r="K23" s="50" t="s">
        <v>271</v>
      </c>
      <c r="L23" s="51">
        <v>45756</v>
      </c>
      <c r="M23" s="52">
        <v>36858</v>
      </c>
      <c r="N23" s="52">
        <v>44598.18</v>
      </c>
      <c r="O23">
        <v>1</v>
      </c>
    </row>
    <row r="24" spans="1:15" ht="36" x14ac:dyDescent="0.25">
      <c r="A24" s="43" t="s">
        <v>20</v>
      </c>
      <c r="B24" s="43" t="s">
        <v>35</v>
      </c>
      <c r="C24" s="44" t="s">
        <v>173</v>
      </c>
      <c r="D24" s="43">
        <v>2025</v>
      </c>
      <c r="E24" s="45" t="s">
        <v>79</v>
      </c>
      <c r="F24" s="46" t="s">
        <v>272</v>
      </c>
      <c r="G24" s="47" t="s">
        <v>273</v>
      </c>
      <c r="H24" s="48" t="s">
        <v>274</v>
      </c>
      <c r="I24" s="48" t="s">
        <v>19</v>
      </c>
      <c r="J24" s="49" t="s">
        <v>275</v>
      </c>
      <c r="K24" s="50" t="s">
        <v>276</v>
      </c>
      <c r="L24" s="51">
        <v>45754</v>
      </c>
      <c r="M24" s="52">
        <v>5341.5</v>
      </c>
      <c r="N24" s="52">
        <v>6463.2150000000001</v>
      </c>
      <c r="O24">
        <v>1</v>
      </c>
    </row>
    <row r="25" spans="1:15" ht="36" x14ac:dyDescent="0.25">
      <c r="A25" s="43" t="s">
        <v>20</v>
      </c>
      <c r="B25" s="43" t="s">
        <v>35</v>
      </c>
      <c r="C25" s="44" t="s">
        <v>173</v>
      </c>
      <c r="D25" s="43">
        <v>2025</v>
      </c>
      <c r="E25" s="45" t="s">
        <v>79</v>
      </c>
      <c r="F25" s="46" t="s">
        <v>277</v>
      </c>
      <c r="G25" s="47" t="s">
        <v>278</v>
      </c>
      <c r="H25" s="48" t="s">
        <v>279</v>
      </c>
      <c r="I25" s="48" t="s">
        <v>19</v>
      </c>
      <c r="J25" s="49" t="s">
        <v>280</v>
      </c>
      <c r="K25" s="50" t="s">
        <v>281</v>
      </c>
      <c r="L25" s="51">
        <v>45756</v>
      </c>
      <c r="M25" s="52">
        <v>4542.3599999999997</v>
      </c>
      <c r="N25" s="52">
        <v>5496.2555999999995</v>
      </c>
      <c r="O25">
        <v>1</v>
      </c>
    </row>
    <row r="26" spans="1:15" ht="36" x14ac:dyDescent="0.25">
      <c r="A26" s="43" t="s">
        <v>20</v>
      </c>
      <c r="B26" s="43" t="s">
        <v>35</v>
      </c>
      <c r="C26" s="44" t="s">
        <v>173</v>
      </c>
      <c r="D26" s="43">
        <v>2025</v>
      </c>
      <c r="E26" s="45" t="s">
        <v>79</v>
      </c>
      <c r="F26" s="46" t="s">
        <v>282</v>
      </c>
      <c r="G26" s="47" t="s">
        <v>283</v>
      </c>
      <c r="H26" s="48" t="s">
        <v>284</v>
      </c>
      <c r="I26" s="48" t="s">
        <v>19</v>
      </c>
      <c r="J26" s="49" t="s">
        <v>285</v>
      </c>
      <c r="K26" s="50" t="s">
        <v>286</v>
      </c>
      <c r="L26" s="51">
        <v>45756</v>
      </c>
      <c r="M26" s="52">
        <v>5030</v>
      </c>
      <c r="N26" s="52">
        <v>6086.3</v>
      </c>
      <c r="O26">
        <v>1</v>
      </c>
    </row>
    <row r="27" spans="1:15" ht="36" x14ac:dyDescent="0.25">
      <c r="A27" s="43" t="s">
        <v>20</v>
      </c>
      <c r="B27" s="43" t="s">
        <v>35</v>
      </c>
      <c r="C27" s="44" t="s">
        <v>173</v>
      </c>
      <c r="D27" s="43">
        <v>2025</v>
      </c>
      <c r="E27" s="45" t="s">
        <v>79</v>
      </c>
      <c r="F27" s="46" t="s">
        <v>287</v>
      </c>
      <c r="G27" s="47" t="s">
        <v>288</v>
      </c>
      <c r="H27" s="48" t="s">
        <v>289</v>
      </c>
      <c r="I27" s="48" t="s">
        <v>25</v>
      </c>
      <c r="J27" s="49" t="s">
        <v>290</v>
      </c>
      <c r="K27" s="50" t="s">
        <v>291</v>
      </c>
      <c r="L27" s="51">
        <v>45756</v>
      </c>
      <c r="M27" s="52">
        <v>7900</v>
      </c>
      <c r="N27" s="52">
        <v>9559</v>
      </c>
      <c r="O27">
        <v>1</v>
      </c>
    </row>
    <row r="28" spans="1:15" ht="36" x14ac:dyDescent="0.25">
      <c r="A28" s="43" t="s">
        <v>20</v>
      </c>
      <c r="B28" s="43" t="s">
        <v>35</v>
      </c>
      <c r="C28" s="44" t="s">
        <v>173</v>
      </c>
      <c r="D28" s="43">
        <v>2025</v>
      </c>
      <c r="E28" s="45" t="s">
        <v>79</v>
      </c>
      <c r="F28" s="46" t="s">
        <v>292</v>
      </c>
      <c r="G28" s="47" t="s">
        <v>293</v>
      </c>
      <c r="H28" s="48" t="s">
        <v>294</v>
      </c>
      <c r="I28" s="48" t="s">
        <v>19</v>
      </c>
      <c r="J28" s="49" t="s">
        <v>295</v>
      </c>
      <c r="K28" s="50" t="s">
        <v>296</v>
      </c>
      <c r="L28" s="51">
        <v>45757</v>
      </c>
      <c r="M28" s="52">
        <v>12375.35</v>
      </c>
      <c r="N28" s="52">
        <v>14974.173500000001</v>
      </c>
      <c r="O28">
        <v>1</v>
      </c>
    </row>
    <row r="29" spans="1:15" ht="36" x14ac:dyDescent="0.25">
      <c r="A29" s="43" t="s">
        <v>20</v>
      </c>
      <c r="B29" s="43" t="s">
        <v>35</v>
      </c>
      <c r="C29" s="44" t="s">
        <v>173</v>
      </c>
      <c r="D29" s="43">
        <v>2025</v>
      </c>
      <c r="E29" s="45" t="s">
        <v>79</v>
      </c>
      <c r="F29" s="46" t="s">
        <v>297</v>
      </c>
      <c r="G29" s="47" t="s">
        <v>298</v>
      </c>
      <c r="H29" s="48" t="s">
        <v>299</v>
      </c>
      <c r="I29" s="48" t="s">
        <v>19</v>
      </c>
      <c r="J29" s="49" t="s">
        <v>300</v>
      </c>
      <c r="K29" s="50" t="s">
        <v>301</v>
      </c>
      <c r="L29" s="51">
        <v>45797</v>
      </c>
      <c r="M29" s="52">
        <v>9233</v>
      </c>
      <c r="N29" s="52">
        <v>11171.93</v>
      </c>
      <c r="O29">
        <v>1</v>
      </c>
    </row>
    <row r="30" spans="1:15" ht="36" x14ac:dyDescent="0.25">
      <c r="A30" s="43" t="s">
        <v>20</v>
      </c>
      <c r="B30" s="43" t="s">
        <v>35</v>
      </c>
      <c r="C30" s="44" t="s">
        <v>173</v>
      </c>
      <c r="D30" s="43">
        <v>2025</v>
      </c>
      <c r="E30" s="45" t="s">
        <v>79</v>
      </c>
      <c r="F30" s="46" t="s">
        <v>302</v>
      </c>
      <c r="G30" s="47" t="s">
        <v>303</v>
      </c>
      <c r="H30" s="48" t="s">
        <v>304</v>
      </c>
      <c r="I30" s="48" t="s">
        <v>19</v>
      </c>
      <c r="J30" s="49" t="s">
        <v>243</v>
      </c>
      <c r="K30" s="50" t="s">
        <v>305</v>
      </c>
      <c r="L30" s="51">
        <v>45757</v>
      </c>
      <c r="M30" s="52">
        <v>7383.79</v>
      </c>
      <c r="N30" s="52">
        <v>8934.3858999999993</v>
      </c>
      <c r="O30">
        <v>1</v>
      </c>
    </row>
    <row r="31" spans="1:15" ht="36" x14ac:dyDescent="0.25">
      <c r="A31" s="43" t="s">
        <v>20</v>
      </c>
      <c r="B31" s="43" t="s">
        <v>35</v>
      </c>
      <c r="C31" s="44" t="s">
        <v>173</v>
      </c>
      <c r="D31" s="43">
        <v>2025</v>
      </c>
      <c r="E31" s="45" t="s">
        <v>79</v>
      </c>
      <c r="F31" s="46" t="s">
        <v>306</v>
      </c>
      <c r="G31" s="47" t="s">
        <v>307</v>
      </c>
      <c r="H31" s="48" t="s">
        <v>308</v>
      </c>
      <c r="I31" s="48" t="s">
        <v>19</v>
      </c>
      <c r="J31" s="49" t="s">
        <v>309</v>
      </c>
      <c r="K31" s="50" t="s">
        <v>310</v>
      </c>
      <c r="L31" s="51">
        <v>45758</v>
      </c>
      <c r="M31" s="52">
        <v>19277.32</v>
      </c>
      <c r="N31" s="52">
        <v>23325.557199999999</v>
      </c>
      <c r="O31">
        <v>1</v>
      </c>
    </row>
    <row r="32" spans="1:15" ht="36" x14ac:dyDescent="0.25">
      <c r="A32" s="43" t="s">
        <v>20</v>
      </c>
      <c r="B32" s="43" t="s">
        <v>35</v>
      </c>
      <c r="C32" s="44" t="s">
        <v>173</v>
      </c>
      <c r="D32" s="43">
        <v>2025</v>
      </c>
      <c r="E32" s="45" t="s">
        <v>79</v>
      </c>
      <c r="F32" s="46" t="s">
        <v>311</v>
      </c>
      <c r="G32" s="47" t="s">
        <v>312</v>
      </c>
      <c r="H32" s="48" t="s">
        <v>313</v>
      </c>
      <c r="I32" s="48" t="s">
        <v>19</v>
      </c>
      <c r="J32" s="49" t="s">
        <v>314</v>
      </c>
      <c r="K32" s="50" t="s">
        <v>315</v>
      </c>
      <c r="L32" s="51">
        <v>45758</v>
      </c>
      <c r="M32" s="52">
        <v>1949.7</v>
      </c>
      <c r="N32" s="52">
        <v>2359.1370000000002</v>
      </c>
      <c r="O32">
        <v>1</v>
      </c>
    </row>
    <row r="33" spans="1:15" ht="36" x14ac:dyDescent="0.25">
      <c r="A33" s="43" t="s">
        <v>20</v>
      </c>
      <c r="B33" s="43" t="s">
        <v>35</v>
      </c>
      <c r="C33" s="44" t="s">
        <v>173</v>
      </c>
      <c r="D33" s="43">
        <v>2025</v>
      </c>
      <c r="E33" s="45" t="s">
        <v>79</v>
      </c>
      <c r="F33" s="46" t="s">
        <v>316</v>
      </c>
      <c r="G33" s="47" t="s">
        <v>317</v>
      </c>
      <c r="H33" s="48" t="s">
        <v>318</v>
      </c>
      <c r="I33" s="48" t="s">
        <v>19</v>
      </c>
      <c r="J33" s="49" t="s">
        <v>319</v>
      </c>
      <c r="K33" s="50" t="s">
        <v>320</v>
      </c>
      <c r="L33" s="51">
        <v>45758</v>
      </c>
      <c r="M33" s="52">
        <v>4950</v>
      </c>
      <c r="N33" s="52">
        <v>5989.5</v>
      </c>
      <c r="O33">
        <v>1</v>
      </c>
    </row>
    <row r="34" spans="1:15" ht="36" x14ac:dyDescent="0.25">
      <c r="A34" s="43" t="s">
        <v>20</v>
      </c>
      <c r="B34" s="43" t="s">
        <v>35</v>
      </c>
      <c r="C34" s="44" t="s">
        <v>173</v>
      </c>
      <c r="D34" s="43">
        <v>2025</v>
      </c>
      <c r="E34" s="45" t="s">
        <v>79</v>
      </c>
      <c r="F34" s="46" t="s">
        <v>321</v>
      </c>
      <c r="G34" s="47" t="s">
        <v>322</v>
      </c>
      <c r="H34" s="48" t="s">
        <v>323</v>
      </c>
      <c r="I34" s="48" t="s">
        <v>19</v>
      </c>
      <c r="J34" s="49" t="s">
        <v>324</v>
      </c>
      <c r="K34" s="50" t="s">
        <v>325</v>
      </c>
      <c r="L34" s="51">
        <v>45758</v>
      </c>
      <c r="M34" s="52">
        <v>5395</v>
      </c>
      <c r="N34" s="52">
        <v>6527.95</v>
      </c>
      <c r="O34">
        <v>1</v>
      </c>
    </row>
    <row r="35" spans="1:15" ht="36" x14ac:dyDescent="0.25">
      <c r="A35" s="43" t="s">
        <v>20</v>
      </c>
      <c r="B35" s="43" t="s">
        <v>35</v>
      </c>
      <c r="C35" s="44" t="s">
        <v>173</v>
      </c>
      <c r="D35" s="43">
        <v>2025</v>
      </c>
      <c r="E35" s="45" t="s">
        <v>79</v>
      </c>
      <c r="F35" s="46" t="s">
        <v>326</v>
      </c>
      <c r="G35" s="47" t="s">
        <v>327</v>
      </c>
      <c r="H35" s="48" t="s">
        <v>328</v>
      </c>
      <c r="I35" s="48" t="s">
        <v>19</v>
      </c>
      <c r="J35" s="49" t="s">
        <v>329</v>
      </c>
      <c r="K35" s="50" t="s">
        <v>330</v>
      </c>
      <c r="L35" s="51">
        <v>45758</v>
      </c>
      <c r="M35" s="52">
        <v>10363</v>
      </c>
      <c r="N35" s="52">
        <v>12539.23</v>
      </c>
      <c r="O35">
        <v>1</v>
      </c>
    </row>
    <row r="36" spans="1:15" ht="36" x14ac:dyDescent="0.25">
      <c r="A36" s="43" t="s">
        <v>20</v>
      </c>
      <c r="B36" s="43" t="s">
        <v>35</v>
      </c>
      <c r="C36" s="44" t="s">
        <v>173</v>
      </c>
      <c r="D36" s="43">
        <v>2025</v>
      </c>
      <c r="E36" s="45" t="s">
        <v>79</v>
      </c>
      <c r="F36" s="46" t="s">
        <v>331</v>
      </c>
      <c r="G36" s="47" t="s">
        <v>332</v>
      </c>
      <c r="H36" s="48" t="s">
        <v>333</v>
      </c>
      <c r="I36" s="48" t="s">
        <v>19</v>
      </c>
      <c r="J36" s="49" t="s">
        <v>329</v>
      </c>
      <c r="K36" s="50" t="s">
        <v>330</v>
      </c>
      <c r="L36" s="51">
        <v>45769</v>
      </c>
      <c r="M36" s="52">
        <v>16974.5</v>
      </c>
      <c r="N36" s="52">
        <v>20539.145</v>
      </c>
      <c r="O36">
        <v>1</v>
      </c>
    </row>
    <row r="37" spans="1:15" ht="36" x14ac:dyDescent="0.25">
      <c r="A37" s="43" t="s">
        <v>20</v>
      </c>
      <c r="B37" s="43" t="s">
        <v>35</v>
      </c>
      <c r="C37" s="44" t="s">
        <v>173</v>
      </c>
      <c r="D37" s="43">
        <v>2025</v>
      </c>
      <c r="E37" s="45" t="s">
        <v>79</v>
      </c>
      <c r="F37" s="46" t="s">
        <v>334</v>
      </c>
      <c r="G37" s="47" t="s">
        <v>335</v>
      </c>
      <c r="H37" s="48" t="s">
        <v>336</v>
      </c>
      <c r="I37" s="48" t="s">
        <v>19</v>
      </c>
      <c r="J37" s="49" t="s">
        <v>337</v>
      </c>
      <c r="K37" s="50" t="s">
        <v>338</v>
      </c>
      <c r="L37" s="51">
        <v>45758</v>
      </c>
      <c r="M37" s="52">
        <v>1594.21</v>
      </c>
      <c r="N37" s="52">
        <v>1928.9941000000001</v>
      </c>
      <c r="O37">
        <v>1</v>
      </c>
    </row>
    <row r="38" spans="1:15" ht="36" x14ac:dyDescent="0.25">
      <c r="A38" s="43" t="s">
        <v>20</v>
      </c>
      <c r="B38" s="43" t="s">
        <v>35</v>
      </c>
      <c r="C38" s="44" t="s">
        <v>173</v>
      </c>
      <c r="D38" s="43">
        <v>2025</v>
      </c>
      <c r="E38" s="45" t="s">
        <v>79</v>
      </c>
      <c r="F38" s="46" t="s">
        <v>339</v>
      </c>
      <c r="G38" s="47" t="s">
        <v>340</v>
      </c>
      <c r="H38" s="48" t="s">
        <v>341</v>
      </c>
      <c r="I38" s="48" t="s">
        <v>19</v>
      </c>
      <c r="J38" s="49" t="s">
        <v>342</v>
      </c>
      <c r="K38" s="50" t="s">
        <v>343</v>
      </c>
      <c r="L38" s="51">
        <v>45758</v>
      </c>
      <c r="M38" s="52">
        <v>5051.6099999999997</v>
      </c>
      <c r="N38" s="52">
        <v>6112.4480999999996</v>
      </c>
      <c r="O38">
        <v>1</v>
      </c>
    </row>
    <row r="39" spans="1:15" ht="36" x14ac:dyDescent="0.25">
      <c r="A39" s="43" t="s">
        <v>20</v>
      </c>
      <c r="B39" s="43" t="s">
        <v>35</v>
      </c>
      <c r="C39" s="44" t="s">
        <v>173</v>
      </c>
      <c r="D39" s="43">
        <v>2025</v>
      </c>
      <c r="E39" s="45" t="s">
        <v>79</v>
      </c>
      <c r="F39" s="46" t="s">
        <v>344</v>
      </c>
      <c r="G39" s="47" t="s">
        <v>345</v>
      </c>
      <c r="H39" s="48" t="s">
        <v>346</v>
      </c>
      <c r="I39" s="48" t="s">
        <v>19</v>
      </c>
      <c r="J39" s="49" t="s">
        <v>347</v>
      </c>
      <c r="K39" s="50" t="s">
        <v>348</v>
      </c>
      <c r="L39" s="51">
        <v>45789</v>
      </c>
      <c r="M39" s="52">
        <v>2373</v>
      </c>
      <c r="N39" s="52">
        <v>2871.33</v>
      </c>
      <c r="O39">
        <v>1</v>
      </c>
    </row>
    <row r="40" spans="1:15" ht="36" x14ac:dyDescent="0.25">
      <c r="A40" s="43" t="s">
        <v>20</v>
      </c>
      <c r="B40" s="43" t="s">
        <v>35</v>
      </c>
      <c r="C40" s="44" t="s">
        <v>173</v>
      </c>
      <c r="D40" s="43">
        <v>2025</v>
      </c>
      <c r="E40" s="45" t="s">
        <v>79</v>
      </c>
      <c r="F40" s="46" t="s">
        <v>349</v>
      </c>
      <c r="G40" s="47" t="s">
        <v>350</v>
      </c>
      <c r="H40" s="48" t="s">
        <v>351</v>
      </c>
      <c r="I40" s="48" t="s">
        <v>19</v>
      </c>
      <c r="J40" s="49" t="s">
        <v>352</v>
      </c>
      <c r="K40" s="50" t="s">
        <v>353</v>
      </c>
      <c r="L40" s="51">
        <v>45789</v>
      </c>
      <c r="M40" s="52">
        <v>5000</v>
      </c>
      <c r="N40" s="52">
        <v>6050</v>
      </c>
      <c r="O40">
        <v>1</v>
      </c>
    </row>
    <row r="41" spans="1:15" ht="36" x14ac:dyDescent="0.25">
      <c r="A41" s="43" t="s">
        <v>20</v>
      </c>
      <c r="B41" s="43" t="s">
        <v>35</v>
      </c>
      <c r="C41" s="44" t="s">
        <v>173</v>
      </c>
      <c r="D41" s="43">
        <v>2025</v>
      </c>
      <c r="E41" s="45" t="s">
        <v>79</v>
      </c>
      <c r="F41" s="46" t="s">
        <v>354</v>
      </c>
      <c r="G41" s="47" t="s">
        <v>355</v>
      </c>
      <c r="H41" s="48" t="s">
        <v>356</v>
      </c>
      <c r="I41" s="48" t="s">
        <v>19</v>
      </c>
      <c r="J41" s="49" t="s">
        <v>357</v>
      </c>
      <c r="K41" s="50" t="s">
        <v>358</v>
      </c>
      <c r="L41" s="51">
        <v>45777</v>
      </c>
      <c r="M41" s="52">
        <v>2012.61</v>
      </c>
      <c r="N41" s="52">
        <v>2435.2581</v>
      </c>
      <c r="O41">
        <v>1</v>
      </c>
    </row>
    <row r="42" spans="1:15" ht="36" x14ac:dyDescent="0.25">
      <c r="A42" s="43" t="s">
        <v>20</v>
      </c>
      <c r="B42" s="43" t="s">
        <v>35</v>
      </c>
      <c r="C42" s="44" t="s">
        <v>173</v>
      </c>
      <c r="D42" s="43">
        <v>2025</v>
      </c>
      <c r="E42" s="45" t="s">
        <v>79</v>
      </c>
      <c r="F42" s="46" t="s">
        <v>359</v>
      </c>
      <c r="G42" s="47" t="s">
        <v>360</v>
      </c>
      <c r="H42" s="48" t="s">
        <v>361</v>
      </c>
      <c r="I42" s="48" t="s">
        <v>19</v>
      </c>
      <c r="J42" s="49" t="s">
        <v>295</v>
      </c>
      <c r="K42" s="50" t="s">
        <v>362</v>
      </c>
      <c r="L42" s="51">
        <v>45784</v>
      </c>
      <c r="M42" s="52">
        <v>1393</v>
      </c>
      <c r="N42" s="52">
        <v>1685.53</v>
      </c>
      <c r="O42">
        <v>1</v>
      </c>
    </row>
    <row r="43" spans="1:15" ht="36" x14ac:dyDescent="0.25">
      <c r="A43" s="43" t="s">
        <v>20</v>
      </c>
      <c r="B43" s="43" t="s">
        <v>35</v>
      </c>
      <c r="C43" s="44" t="s">
        <v>173</v>
      </c>
      <c r="D43" s="43">
        <v>2025</v>
      </c>
      <c r="E43" s="45" t="s">
        <v>79</v>
      </c>
      <c r="F43" s="46" t="s">
        <v>363</v>
      </c>
      <c r="G43" s="47" t="s">
        <v>364</v>
      </c>
      <c r="H43" s="48" t="s">
        <v>365</v>
      </c>
      <c r="I43" s="48" t="s">
        <v>19</v>
      </c>
      <c r="J43" s="49" t="s">
        <v>295</v>
      </c>
      <c r="K43" s="50" t="s">
        <v>296</v>
      </c>
      <c r="L43" s="51">
        <v>45784</v>
      </c>
      <c r="M43" s="52">
        <v>1850.98</v>
      </c>
      <c r="N43" s="52">
        <v>2239.6858000000002</v>
      </c>
      <c r="O43">
        <v>1</v>
      </c>
    </row>
    <row r="44" spans="1:15" ht="36" x14ac:dyDescent="0.25">
      <c r="A44" s="43" t="s">
        <v>20</v>
      </c>
      <c r="B44" s="43" t="s">
        <v>35</v>
      </c>
      <c r="C44" s="44" t="s">
        <v>173</v>
      </c>
      <c r="D44" s="43">
        <v>2025</v>
      </c>
      <c r="E44" s="45" t="s">
        <v>79</v>
      </c>
      <c r="F44" s="46" t="s">
        <v>366</v>
      </c>
      <c r="G44" s="47" t="s">
        <v>367</v>
      </c>
      <c r="H44" s="48" t="s">
        <v>368</v>
      </c>
      <c r="I44" s="48" t="s">
        <v>25</v>
      </c>
      <c r="J44" s="49" t="s">
        <v>369</v>
      </c>
      <c r="K44" s="50" t="s">
        <v>370</v>
      </c>
      <c r="L44" s="51">
        <v>45772</v>
      </c>
      <c r="M44" s="52">
        <v>8517.84</v>
      </c>
      <c r="N44" s="52">
        <v>10306.5864</v>
      </c>
      <c r="O44">
        <v>1</v>
      </c>
    </row>
    <row r="45" spans="1:15" ht="36" x14ac:dyDescent="0.25">
      <c r="A45" s="43" t="s">
        <v>20</v>
      </c>
      <c r="B45" s="43" t="s">
        <v>35</v>
      </c>
      <c r="C45" s="44" t="s">
        <v>173</v>
      </c>
      <c r="D45" s="43">
        <v>2025</v>
      </c>
      <c r="E45" s="45" t="s">
        <v>79</v>
      </c>
      <c r="F45" s="46" t="s">
        <v>371</v>
      </c>
      <c r="G45" s="47" t="s">
        <v>372</v>
      </c>
      <c r="H45" s="48" t="s">
        <v>373</v>
      </c>
      <c r="I45" s="48" t="s">
        <v>19</v>
      </c>
      <c r="J45" s="49" t="s">
        <v>374</v>
      </c>
      <c r="K45" s="50" t="s">
        <v>375</v>
      </c>
      <c r="L45" s="51">
        <v>45784</v>
      </c>
      <c r="M45" s="52">
        <v>20336.509999999998</v>
      </c>
      <c r="N45" s="52">
        <v>20336.509999999998</v>
      </c>
      <c r="O45">
        <v>1</v>
      </c>
    </row>
    <row r="46" spans="1:15" ht="36" x14ac:dyDescent="0.25">
      <c r="A46" s="43" t="s">
        <v>20</v>
      </c>
      <c r="B46" s="43" t="s">
        <v>35</v>
      </c>
      <c r="C46" s="44" t="s">
        <v>173</v>
      </c>
      <c r="D46" s="43">
        <v>2025</v>
      </c>
      <c r="E46" s="45" t="s">
        <v>79</v>
      </c>
      <c r="F46" s="46" t="s">
        <v>376</v>
      </c>
      <c r="G46" s="47" t="s">
        <v>377</v>
      </c>
      <c r="H46" s="48" t="s">
        <v>378</v>
      </c>
      <c r="I46" s="48" t="s">
        <v>19</v>
      </c>
      <c r="J46" s="49" t="s">
        <v>379</v>
      </c>
      <c r="K46" s="50" t="s">
        <v>380</v>
      </c>
      <c r="L46" s="51">
        <v>45784</v>
      </c>
      <c r="M46" s="52">
        <v>4455</v>
      </c>
      <c r="N46" s="52">
        <v>4455</v>
      </c>
      <c r="O46">
        <v>1</v>
      </c>
    </row>
    <row r="47" spans="1:15" ht="36" x14ac:dyDescent="0.25">
      <c r="A47" s="43" t="s">
        <v>20</v>
      </c>
      <c r="B47" s="43" t="s">
        <v>35</v>
      </c>
      <c r="C47" s="44" t="s">
        <v>173</v>
      </c>
      <c r="D47" s="43">
        <v>2025</v>
      </c>
      <c r="E47" s="45" t="s">
        <v>79</v>
      </c>
      <c r="F47" s="46" t="s">
        <v>381</v>
      </c>
      <c r="G47" s="47" t="s">
        <v>382</v>
      </c>
      <c r="H47" s="48" t="s">
        <v>383</v>
      </c>
      <c r="I47" s="48" t="s">
        <v>19</v>
      </c>
      <c r="J47" s="49" t="s">
        <v>384</v>
      </c>
      <c r="K47" s="50" t="s">
        <v>385</v>
      </c>
      <c r="L47" s="51">
        <v>45772</v>
      </c>
      <c r="M47" s="52">
        <v>3196</v>
      </c>
      <c r="N47" s="52">
        <v>3867.16</v>
      </c>
      <c r="O47">
        <v>1</v>
      </c>
    </row>
    <row r="48" spans="1:15" ht="36" x14ac:dyDescent="0.25">
      <c r="A48" s="43" t="s">
        <v>20</v>
      </c>
      <c r="B48" s="43" t="s">
        <v>35</v>
      </c>
      <c r="C48" s="44" t="s">
        <v>173</v>
      </c>
      <c r="D48" s="43">
        <v>2025</v>
      </c>
      <c r="E48" s="45" t="s">
        <v>79</v>
      </c>
      <c r="F48" s="46" t="s">
        <v>386</v>
      </c>
      <c r="G48" s="47" t="s">
        <v>387</v>
      </c>
      <c r="H48" s="48" t="s">
        <v>388</v>
      </c>
      <c r="I48" s="48" t="s">
        <v>19</v>
      </c>
      <c r="J48" s="49" t="s">
        <v>207</v>
      </c>
      <c r="K48" s="50" t="s">
        <v>389</v>
      </c>
      <c r="L48" s="51">
        <v>45784</v>
      </c>
      <c r="M48" s="52">
        <v>1359</v>
      </c>
      <c r="N48" s="52">
        <f>M48+M48*0.21</f>
        <v>1644.3899999999999</v>
      </c>
      <c r="O48">
        <v>1</v>
      </c>
    </row>
    <row r="49" spans="1:15" ht="36" x14ac:dyDescent="0.25">
      <c r="A49" s="43" t="s">
        <v>20</v>
      </c>
      <c r="B49" s="43" t="s">
        <v>35</v>
      </c>
      <c r="C49" s="44" t="s">
        <v>173</v>
      </c>
      <c r="D49" s="43">
        <v>2025</v>
      </c>
      <c r="E49" s="45" t="s">
        <v>79</v>
      </c>
      <c r="F49" s="46" t="s">
        <v>390</v>
      </c>
      <c r="G49" s="47" t="s">
        <v>391</v>
      </c>
      <c r="H49" s="48" t="s">
        <v>392</v>
      </c>
      <c r="I49" s="48" t="s">
        <v>19</v>
      </c>
      <c r="J49" s="49" t="s">
        <v>393</v>
      </c>
      <c r="K49" s="50" t="s">
        <v>394</v>
      </c>
      <c r="L49" s="51">
        <v>45784</v>
      </c>
      <c r="M49" s="52">
        <v>1830.78</v>
      </c>
      <c r="N49" s="52">
        <v>2215.2438000000002</v>
      </c>
      <c r="O49">
        <v>1</v>
      </c>
    </row>
    <row r="50" spans="1:15" ht="36" x14ac:dyDescent="0.25">
      <c r="A50" s="43" t="s">
        <v>20</v>
      </c>
      <c r="B50" s="43" t="s">
        <v>35</v>
      </c>
      <c r="C50" s="44" t="s">
        <v>173</v>
      </c>
      <c r="D50" s="43">
        <v>2025</v>
      </c>
      <c r="E50" s="45" t="s">
        <v>79</v>
      </c>
      <c r="F50" s="46" t="s">
        <v>395</v>
      </c>
      <c r="G50" s="47" t="s">
        <v>396</v>
      </c>
      <c r="H50" s="48" t="s">
        <v>397</v>
      </c>
      <c r="I50" s="48" t="s">
        <v>19</v>
      </c>
      <c r="J50" s="49" t="s">
        <v>379</v>
      </c>
      <c r="K50" s="50" t="s">
        <v>380</v>
      </c>
      <c r="L50" s="51">
        <v>45782</v>
      </c>
      <c r="M50" s="52">
        <v>3141</v>
      </c>
      <c r="N50" s="52">
        <v>3141</v>
      </c>
      <c r="O50">
        <v>1</v>
      </c>
    </row>
    <row r="51" spans="1:15" ht="36" x14ac:dyDescent="0.25">
      <c r="A51" s="43" t="s">
        <v>20</v>
      </c>
      <c r="B51" s="43" t="s">
        <v>35</v>
      </c>
      <c r="C51" s="44" t="s">
        <v>173</v>
      </c>
      <c r="D51" s="43">
        <v>2025</v>
      </c>
      <c r="E51" s="45" t="s">
        <v>79</v>
      </c>
      <c r="F51" s="46" t="s">
        <v>398</v>
      </c>
      <c r="G51" s="47" t="s">
        <v>399</v>
      </c>
      <c r="H51" s="48" t="s">
        <v>400</v>
      </c>
      <c r="I51" s="48" t="s">
        <v>19</v>
      </c>
      <c r="J51" s="49" t="s">
        <v>401</v>
      </c>
      <c r="K51" s="50" t="s">
        <v>402</v>
      </c>
      <c r="L51" s="51">
        <v>45784</v>
      </c>
      <c r="M51" s="52">
        <v>2205.06</v>
      </c>
      <c r="N51" s="52">
        <v>2668.1225999999997</v>
      </c>
      <c r="O51">
        <v>1</v>
      </c>
    </row>
    <row r="52" spans="1:15" ht="36" x14ac:dyDescent="0.25">
      <c r="A52" s="43" t="s">
        <v>20</v>
      </c>
      <c r="B52" s="43" t="s">
        <v>35</v>
      </c>
      <c r="C52" s="44" t="s">
        <v>173</v>
      </c>
      <c r="D52" s="43">
        <v>2025</v>
      </c>
      <c r="E52" s="45" t="s">
        <v>79</v>
      </c>
      <c r="F52" s="46" t="s">
        <v>403</v>
      </c>
      <c r="G52" s="47" t="s">
        <v>404</v>
      </c>
      <c r="H52" s="48" t="s">
        <v>405</v>
      </c>
      <c r="I52" s="48" t="s">
        <v>19</v>
      </c>
      <c r="J52" s="49" t="s">
        <v>280</v>
      </c>
      <c r="K52" s="50" t="s">
        <v>406</v>
      </c>
      <c r="L52" s="51">
        <v>45771</v>
      </c>
      <c r="M52" s="52">
        <v>1498</v>
      </c>
      <c r="N52" s="52">
        <v>1812.58</v>
      </c>
      <c r="O52">
        <v>1</v>
      </c>
    </row>
    <row r="53" spans="1:15" ht="36" x14ac:dyDescent="0.25">
      <c r="A53" s="43" t="s">
        <v>20</v>
      </c>
      <c r="B53" s="43" t="s">
        <v>35</v>
      </c>
      <c r="C53" s="44" t="s">
        <v>173</v>
      </c>
      <c r="D53" s="43">
        <v>2025</v>
      </c>
      <c r="E53" s="45" t="s">
        <v>79</v>
      </c>
      <c r="F53" s="46" t="s">
        <v>407</v>
      </c>
      <c r="G53" s="47" t="s">
        <v>408</v>
      </c>
      <c r="H53" s="48" t="s">
        <v>409</v>
      </c>
      <c r="I53" s="48" t="s">
        <v>25</v>
      </c>
      <c r="J53" s="49" t="s">
        <v>410</v>
      </c>
      <c r="K53" s="50" t="s">
        <v>411</v>
      </c>
      <c r="L53" s="51">
        <v>45775</v>
      </c>
      <c r="M53" s="52">
        <v>14831.9</v>
      </c>
      <c r="N53" s="52">
        <v>17946.598999999998</v>
      </c>
      <c r="O53">
        <v>1</v>
      </c>
    </row>
    <row r="54" spans="1:15" ht="36" x14ac:dyDescent="0.25">
      <c r="A54" s="43" t="s">
        <v>20</v>
      </c>
      <c r="B54" s="43" t="s">
        <v>35</v>
      </c>
      <c r="C54" s="44" t="s">
        <v>173</v>
      </c>
      <c r="D54" s="43">
        <v>2025</v>
      </c>
      <c r="E54" s="45" t="s">
        <v>79</v>
      </c>
      <c r="F54" s="46" t="s">
        <v>412</v>
      </c>
      <c r="G54" s="47" t="s">
        <v>413</v>
      </c>
      <c r="H54" s="48" t="s">
        <v>414</v>
      </c>
      <c r="I54" s="48" t="s">
        <v>25</v>
      </c>
      <c r="J54" s="49" t="s">
        <v>415</v>
      </c>
      <c r="K54" s="50" t="s">
        <v>416</v>
      </c>
      <c r="L54" s="51">
        <v>45785</v>
      </c>
      <c r="M54" s="52">
        <v>6000</v>
      </c>
      <c r="N54" s="52">
        <v>6000</v>
      </c>
      <c r="O54">
        <v>1</v>
      </c>
    </row>
    <row r="55" spans="1:15" ht="36" x14ac:dyDescent="0.25">
      <c r="A55" s="43" t="s">
        <v>20</v>
      </c>
      <c r="B55" s="43" t="s">
        <v>35</v>
      </c>
      <c r="C55" s="44" t="s">
        <v>173</v>
      </c>
      <c r="D55" s="43">
        <v>2025</v>
      </c>
      <c r="E55" s="45" t="s">
        <v>79</v>
      </c>
      <c r="F55" s="46" t="s">
        <v>417</v>
      </c>
      <c r="G55" s="47" t="s">
        <v>418</v>
      </c>
      <c r="H55" s="48" t="s">
        <v>419</v>
      </c>
      <c r="I55" s="48" t="s">
        <v>25</v>
      </c>
      <c r="J55" s="49" t="s">
        <v>420</v>
      </c>
      <c r="K55" s="50" t="s">
        <v>421</v>
      </c>
      <c r="L55" s="51">
        <v>45776</v>
      </c>
      <c r="M55" s="52">
        <v>25790</v>
      </c>
      <c r="N55" s="52">
        <v>31205.9</v>
      </c>
      <c r="O55">
        <v>1</v>
      </c>
    </row>
    <row r="56" spans="1:15" ht="36" x14ac:dyDescent="0.25">
      <c r="A56" s="43" t="s">
        <v>20</v>
      </c>
      <c r="B56" s="43" t="s">
        <v>35</v>
      </c>
      <c r="C56" s="44" t="s">
        <v>173</v>
      </c>
      <c r="D56" s="43">
        <v>2025</v>
      </c>
      <c r="E56" s="45" t="s">
        <v>79</v>
      </c>
      <c r="F56" s="46" t="s">
        <v>422</v>
      </c>
      <c r="G56" s="47" t="s">
        <v>423</v>
      </c>
      <c r="H56" s="48" t="s">
        <v>424</v>
      </c>
      <c r="I56" s="48" t="s">
        <v>25</v>
      </c>
      <c r="J56" s="49" t="s">
        <v>425</v>
      </c>
      <c r="K56" s="50" t="s">
        <v>426</v>
      </c>
      <c r="L56" s="51">
        <v>45789</v>
      </c>
      <c r="M56" s="52">
        <v>6790</v>
      </c>
      <c r="N56" s="52">
        <v>6790</v>
      </c>
      <c r="O56">
        <v>1</v>
      </c>
    </row>
    <row r="57" spans="1:15" ht="36" x14ac:dyDescent="0.25">
      <c r="A57" s="43" t="s">
        <v>20</v>
      </c>
      <c r="B57" s="43" t="s">
        <v>35</v>
      </c>
      <c r="C57" s="44" t="s">
        <v>173</v>
      </c>
      <c r="D57" s="43">
        <v>2025</v>
      </c>
      <c r="E57" s="45" t="s">
        <v>79</v>
      </c>
      <c r="F57" s="46" t="s">
        <v>427</v>
      </c>
      <c r="G57" s="47" t="s">
        <v>428</v>
      </c>
      <c r="H57" s="48" t="s">
        <v>429</v>
      </c>
      <c r="I57" s="48" t="s">
        <v>19</v>
      </c>
      <c r="J57" s="49" t="s">
        <v>430</v>
      </c>
      <c r="K57" s="50" t="s">
        <v>431</v>
      </c>
      <c r="L57" s="51">
        <v>45789</v>
      </c>
      <c r="M57" s="52">
        <v>25440</v>
      </c>
      <c r="N57" s="52">
        <v>30782.400000000001</v>
      </c>
      <c r="O57">
        <v>1</v>
      </c>
    </row>
    <row r="58" spans="1:15" ht="36" x14ac:dyDescent="0.25">
      <c r="A58" s="43" t="s">
        <v>20</v>
      </c>
      <c r="B58" s="43" t="s">
        <v>35</v>
      </c>
      <c r="C58" s="44" t="s">
        <v>173</v>
      </c>
      <c r="D58" s="43">
        <v>2025</v>
      </c>
      <c r="E58" s="45" t="s">
        <v>79</v>
      </c>
      <c r="F58" s="46" t="s">
        <v>432</v>
      </c>
      <c r="G58" s="47" t="s">
        <v>433</v>
      </c>
      <c r="H58" s="48" t="s">
        <v>434</v>
      </c>
      <c r="I58" s="48" t="s">
        <v>19</v>
      </c>
      <c r="J58" s="49" t="s">
        <v>435</v>
      </c>
      <c r="K58" s="50" t="s">
        <v>436</v>
      </c>
      <c r="L58" s="51">
        <v>45789</v>
      </c>
      <c r="M58" s="52">
        <v>21245</v>
      </c>
      <c r="N58" s="52">
        <v>25706.45</v>
      </c>
      <c r="O58">
        <v>1</v>
      </c>
    </row>
    <row r="59" spans="1:15" ht="36" x14ac:dyDescent="0.25">
      <c r="A59" s="43" t="s">
        <v>20</v>
      </c>
      <c r="B59" s="43" t="s">
        <v>35</v>
      </c>
      <c r="C59" s="44" t="s">
        <v>173</v>
      </c>
      <c r="D59" s="43">
        <v>2025</v>
      </c>
      <c r="E59" s="45" t="s">
        <v>79</v>
      </c>
      <c r="F59" s="46" t="s">
        <v>437</v>
      </c>
      <c r="G59" s="47" t="s">
        <v>438</v>
      </c>
      <c r="H59" s="48" t="s">
        <v>439</v>
      </c>
      <c r="I59" s="48" t="s">
        <v>19</v>
      </c>
      <c r="J59" s="49" t="s">
        <v>275</v>
      </c>
      <c r="K59" s="50" t="s">
        <v>440</v>
      </c>
      <c r="L59" s="51">
        <v>45804</v>
      </c>
      <c r="M59" s="52">
        <v>4996.9799999999996</v>
      </c>
      <c r="N59" s="52">
        <v>6046.3457999999991</v>
      </c>
      <c r="O59">
        <v>1</v>
      </c>
    </row>
    <row r="60" spans="1:15" ht="36" x14ac:dyDescent="0.25">
      <c r="A60" s="43" t="s">
        <v>20</v>
      </c>
      <c r="B60" s="43" t="s">
        <v>35</v>
      </c>
      <c r="C60" s="44" t="s">
        <v>173</v>
      </c>
      <c r="D60" s="43">
        <v>2025</v>
      </c>
      <c r="E60" s="45" t="s">
        <v>79</v>
      </c>
      <c r="F60" s="46" t="s">
        <v>441</v>
      </c>
      <c r="G60" s="47" t="s">
        <v>442</v>
      </c>
      <c r="H60" s="48" t="s">
        <v>443</v>
      </c>
      <c r="I60" s="48" t="s">
        <v>25</v>
      </c>
      <c r="J60" s="49" t="s">
        <v>444</v>
      </c>
      <c r="K60" s="50" t="s">
        <v>445</v>
      </c>
      <c r="L60" s="51">
        <v>45785</v>
      </c>
      <c r="M60" s="52">
        <v>7300</v>
      </c>
      <c r="N60" s="52">
        <v>8833</v>
      </c>
      <c r="O60">
        <v>1</v>
      </c>
    </row>
    <row r="61" spans="1:15" ht="36" x14ac:dyDescent="0.25">
      <c r="A61" s="43" t="s">
        <v>20</v>
      </c>
      <c r="B61" s="43" t="s">
        <v>35</v>
      </c>
      <c r="C61" s="44" t="s">
        <v>173</v>
      </c>
      <c r="D61" s="43">
        <v>2025</v>
      </c>
      <c r="E61" s="45" t="s">
        <v>79</v>
      </c>
      <c r="F61" s="46" t="s">
        <v>446</v>
      </c>
      <c r="G61" s="47" t="s">
        <v>447</v>
      </c>
      <c r="H61" s="48" t="s">
        <v>448</v>
      </c>
      <c r="I61" s="48" t="s">
        <v>19</v>
      </c>
      <c r="J61" s="49" t="s">
        <v>449</v>
      </c>
      <c r="K61" s="50" t="s">
        <v>450</v>
      </c>
      <c r="L61" s="51">
        <v>45785</v>
      </c>
      <c r="M61" s="52">
        <v>2500</v>
      </c>
      <c r="N61" s="52">
        <v>2500</v>
      </c>
      <c r="O61">
        <v>1</v>
      </c>
    </row>
    <row r="62" spans="1:15" ht="36" x14ac:dyDescent="0.25">
      <c r="A62" s="43" t="s">
        <v>20</v>
      </c>
      <c r="B62" s="43" t="s">
        <v>35</v>
      </c>
      <c r="C62" s="44" t="s">
        <v>173</v>
      </c>
      <c r="D62" s="43">
        <v>2025</v>
      </c>
      <c r="E62" s="45" t="s">
        <v>79</v>
      </c>
      <c r="F62" s="46" t="s">
        <v>451</v>
      </c>
      <c r="G62" s="47" t="s">
        <v>452</v>
      </c>
      <c r="H62" s="48" t="s">
        <v>453</v>
      </c>
      <c r="I62" s="48" t="s">
        <v>19</v>
      </c>
      <c r="J62" s="49" t="s">
        <v>207</v>
      </c>
      <c r="K62" s="50" t="s">
        <v>454</v>
      </c>
      <c r="L62" s="51">
        <v>45789</v>
      </c>
      <c r="M62" s="52">
        <v>1936</v>
      </c>
      <c r="N62" s="52">
        <v>2342.56</v>
      </c>
      <c r="O62">
        <v>1</v>
      </c>
    </row>
    <row r="63" spans="1:15" ht="36" x14ac:dyDescent="0.25">
      <c r="A63" s="43" t="s">
        <v>20</v>
      </c>
      <c r="B63" s="43" t="s">
        <v>35</v>
      </c>
      <c r="C63" s="44" t="s">
        <v>173</v>
      </c>
      <c r="D63" s="43">
        <v>2025</v>
      </c>
      <c r="E63" s="45" t="s">
        <v>79</v>
      </c>
      <c r="F63" s="46" t="s">
        <v>455</v>
      </c>
      <c r="G63" s="47" t="s">
        <v>456</v>
      </c>
      <c r="H63" s="48" t="s">
        <v>457</v>
      </c>
      <c r="I63" s="48" t="s">
        <v>19</v>
      </c>
      <c r="J63" s="49" t="s">
        <v>207</v>
      </c>
      <c r="K63" s="50" t="s">
        <v>454</v>
      </c>
      <c r="L63" s="51">
        <v>45789</v>
      </c>
      <c r="M63" s="52">
        <v>3339</v>
      </c>
      <c r="N63" s="52">
        <v>4040.19</v>
      </c>
      <c r="O63">
        <v>1</v>
      </c>
    </row>
    <row r="64" spans="1:15" ht="36" x14ac:dyDescent="0.25">
      <c r="A64" s="43" t="s">
        <v>20</v>
      </c>
      <c r="B64" s="43" t="s">
        <v>35</v>
      </c>
      <c r="C64" s="44" t="s">
        <v>173</v>
      </c>
      <c r="D64" s="43">
        <v>2025</v>
      </c>
      <c r="E64" s="45" t="s">
        <v>79</v>
      </c>
      <c r="F64" s="46" t="s">
        <v>458</v>
      </c>
      <c r="G64" s="47" t="s">
        <v>459</v>
      </c>
      <c r="H64" s="48" t="s">
        <v>460</v>
      </c>
      <c r="I64" s="48" t="s">
        <v>25</v>
      </c>
      <c r="J64" s="49" t="s">
        <v>461</v>
      </c>
      <c r="K64" s="50" t="s">
        <v>462</v>
      </c>
      <c r="L64" s="51">
        <v>45789</v>
      </c>
      <c r="M64" s="52">
        <v>19279.150000000001</v>
      </c>
      <c r="N64" s="52">
        <v>23327.771500000003</v>
      </c>
      <c r="O64">
        <v>1</v>
      </c>
    </row>
    <row r="65" spans="1:15" ht="36" x14ac:dyDescent="0.25">
      <c r="A65" s="43" t="s">
        <v>20</v>
      </c>
      <c r="B65" s="43" t="s">
        <v>35</v>
      </c>
      <c r="C65" s="44" t="s">
        <v>173</v>
      </c>
      <c r="D65" s="43">
        <v>2025</v>
      </c>
      <c r="E65" s="45" t="s">
        <v>79</v>
      </c>
      <c r="F65" s="46" t="s">
        <v>463</v>
      </c>
      <c r="G65" s="47" t="s">
        <v>464</v>
      </c>
      <c r="H65" s="48" t="s">
        <v>465</v>
      </c>
      <c r="I65" s="48" t="s">
        <v>19</v>
      </c>
      <c r="J65" s="49" t="s">
        <v>466</v>
      </c>
      <c r="K65" s="50" t="s">
        <v>467</v>
      </c>
      <c r="L65" s="51">
        <v>45789</v>
      </c>
      <c r="M65" s="52">
        <v>22582</v>
      </c>
      <c r="N65" s="52">
        <v>27324.22</v>
      </c>
      <c r="O65">
        <v>1</v>
      </c>
    </row>
    <row r="66" spans="1:15" ht="36" x14ac:dyDescent="0.25">
      <c r="A66" s="43" t="s">
        <v>20</v>
      </c>
      <c r="B66" s="43" t="s">
        <v>35</v>
      </c>
      <c r="C66" s="44" t="s">
        <v>173</v>
      </c>
      <c r="D66" s="43">
        <v>2025</v>
      </c>
      <c r="E66" s="45" t="s">
        <v>79</v>
      </c>
      <c r="F66" s="46" t="s">
        <v>468</v>
      </c>
      <c r="G66" s="47" t="s">
        <v>469</v>
      </c>
      <c r="H66" s="48" t="s">
        <v>470</v>
      </c>
      <c r="I66" s="48" t="s">
        <v>25</v>
      </c>
      <c r="J66" s="49" t="s">
        <v>471</v>
      </c>
      <c r="K66" s="50" t="s">
        <v>472</v>
      </c>
      <c r="L66" s="51">
        <v>45789</v>
      </c>
      <c r="M66" s="52">
        <v>5270</v>
      </c>
      <c r="N66" s="52">
        <v>6376.7</v>
      </c>
      <c r="O66">
        <v>1</v>
      </c>
    </row>
    <row r="67" spans="1:15" ht="36" x14ac:dyDescent="0.25">
      <c r="A67" s="43" t="s">
        <v>20</v>
      </c>
      <c r="B67" s="43" t="s">
        <v>35</v>
      </c>
      <c r="C67" s="44" t="s">
        <v>173</v>
      </c>
      <c r="D67" s="43">
        <v>2025</v>
      </c>
      <c r="E67" s="45" t="s">
        <v>79</v>
      </c>
      <c r="F67" s="46" t="s">
        <v>473</v>
      </c>
      <c r="G67" s="47" t="s">
        <v>474</v>
      </c>
      <c r="H67" s="48" t="s">
        <v>475</v>
      </c>
      <c r="I67" s="48" t="s">
        <v>19</v>
      </c>
      <c r="J67" s="49" t="s">
        <v>476</v>
      </c>
      <c r="K67" s="50" t="s">
        <v>477</v>
      </c>
      <c r="L67" s="51">
        <v>45791</v>
      </c>
      <c r="M67" s="52">
        <v>8200</v>
      </c>
      <c r="N67" s="52">
        <v>9922</v>
      </c>
      <c r="O67">
        <v>1</v>
      </c>
    </row>
    <row r="68" spans="1:15" ht="36" x14ac:dyDescent="0.25">
      <c r="A68" s="43" t="s">
        <v>20</v>
      </c>
      <c r="B68" s="43" t="s">
        <v>35</v>
      </c>
      <c r="C68" s="44" t="s">
        <v>173</v>
      </c>
      <c r="D68" s="43">
        <v>2025</v>
      </c>
      <c r="E68" s="45" t="s">
        <v>79</v>
      </c>
      <c r="F68" s="46" t="s">
        <v>478</v>
      </c>
      <c r="G68" s="47" t="s">
        <v>479</v>
      </c>
      <c r="H68" s="48" t="s">
        <v>480</v>
      </c>
      <c r="I68" s="48" t="s">
        <v>19</v>
      </c>
      <c r="J68" s="49" t="s">
        <v>342</v>
      </c>
      <c r="K68" s="50" t="s">
        <v>481</v>
      </c>
      <c r="L68" s="51">
        <v>45791</v>
      </c>
      <c r="M68" s="52">
        <v>4997.5</v>
      </c>
      <c r="N68" s="52">
        <v>6046.9750000000004</v>
      </c>
      <c r="O68">
        <v>1</v>
      </c>
    </row>
    <row r="69" spans="1:15" ht="36" x14ac:dyDescent="0.25">
      <c r="A69" s="43" t="s">
        <v>20</v>
      </c>
      <c r="B69" s="43" t="s">
        <v>35</v>
      </c>
      <c r="C69" s="44" t="s">
        <v>173</v>
      </c>
      <c r="D69" s="43">
        <v>2025</v>
      </c>
      <c r="E69" s="45" t="s">
        <v>79</v>
      </c>
      <c r="F69" s="46" t="s">
        <v>482</v>
      </c>
      <c r="G69" s="47" t="s">
        <v>483</v>
      </c>
      <c r="H69" s="48" t="s">
        <v>484</v>
      </c>
      <c r="I69" s="48" t="s">
        <v>19</v>
      </c>
      <c r="J69" s="49" t="s">
        <v>485</v>
      </c>
      <c r="K69" s="50" t="s">
        <v>486</v>
      </c>
      <c r="L69" s="51">
        <v>45797</v>
      </c>
      <c r="M69" s="52">
        <v>41576.67</v>
      </c>
      <c r="N69" s="52">
        <v>41576.67</v>
      </c>
      <c r="O69">
        <v>1</v>
      </c>
    </row>
    <row r="70" spans="1:15" ht="36" x14ac:dyDescent="0.25">
      <c r="A70" s="43" t="s">
        <v>20</v>
      </c>
      <c r="B70" s="43" t="s">
        <v>35</v>
      </c>
      <c r="C70" s="44" t="s">
        <v>173</v>
      </c>
      <c r="D70" s="43">
        <v>2025</v>
      </c>
      <c r="E70" s="45" t="s">
        <v>79</v>
      </c>
      <c r="F70" s="46" t="s">
        <v>487</v>
      </c>
      <c r="G70" s="47" t="s">
        <v>488</v>
      </c>
      <c r="H70" s="48" t="s">
        <v>489</v>
      </c>
      <c r="I70" s="48" t="s">
        <v>19</v>
      </c>
      <c r="J70" s="49" t="s">
        <v>490</v>
      </c>
      <c r="K70" s="50" t="s">
        <v>491</v>
      </c>
      <c r="L70" s="51">
        <v>45791</v>
      </c>
      <c r="M70" s="52">
        <v>6288.2</v>
      </c>
      <c r="N70" s="52">
        <v>7608.7219999999998</v>
      </c>
      <c r="O70">
        <v>1</v>
      </c>
    </row>
    <row r="71" spans="1:15" ht="36" x14ac:dyDescent="0.25">
      <c r="A71" s="43" t="s">
        <v>20</v>
      </c>
      <c r="B71" s="43" t="s">
        <v>35</v>
      </c>
      <c r="C71" s="44" t="s">
        <v>173</v>
      </c>
      <c r="D71" s="43">
        <v>2025</v>
      </c>
      <c r="E71" s="45" t="s">
        <v>79</v>
      </c>
      <c r="F71" s="46" t="s">
        <v>492</v>
      </c>
      <c r="G71" s="47" t="s">
        <v>493</v>
      </c>
      <c r="H71" s="48" t="s">
        <v>494</v>
      </c>
      <c r="I71" s="48" t="s">
        <v>25</v>
      </c>
      <c r="J71" s="49" t="s">
        <v>495</v>
      </c>
      <c r="K71" s="50" t="s">
        <v>496</v>
      </c>
      <c r="L71" s="51">
        <v>45791</v>
      </c>
      <c r="M71" s="52">
        <v>26985.03</v>
      </c>
      <c r="N71" s="52">
        <v>32651.886299999998</v>
      </c>
      <c r="O71">
        <v>1</v>
      </c>
    </row>
    <row r="72" spans="1:15" ht="36" x14ac:dyDescent="0.25">
      <c r="A72" s="43" t="s">
        <v>20</v>
      </c>
      <c r="B72" s="43" t="s">
        <v>35</v>
      </c>
      <c r="C72" s="44" t="s">
        <v>173</v>
      </c>
      <c r="D72" s="43">
        <v>2025</v>
      </c>
      <c r="E72" s="45" t="s">
        <v>79</v>
      </c>
      <c r="F72" s="46" t="s">
        <v>497</v>
      </c>
      <c r="G72" s="47" t="s">
        <v>498</v>
      </c>
      <c r="H72" s="48" t="s">
        <v>499</v>
      </c>
      <c r="I72" s="48" t="s">
        <v>19</v>
      </c>
      <c r="J72" s="49" t="s">
        <v>500</v>
      </c>
      <c r="K72" s="50" t="s">
        <v>501</v>
      </c>
      <c r="L72" s="51">
        <v>45791</v>
      </c>
      <c r="M72" s="52">
        <v>3059.5</v>
      </c>
      <c r="N72" s="52">
        <v>3701.9949999999999</v>
      </c>
      <c r="O72">
        <v>1</v>
      </c>
    </row>
    <row r="73" spans="1:15" ht="36" x14ac:dyDescent="0.25">
      <c r="A73" s="43" t="s">
        <v>20</v>
      </c>
      <c r="B73" s="43" t="s">
        <v>35</v>
      </c>
      <c r="C73" s="44" t="s">
        <v>173</v>
      </c>
      <c r="D73" s="43">
        <v>2025</v>
      </c>
      <c r="E73" s="45" t="s">
        <v>79</v>
      </c>
      <c r="F73" s="46" t="s">
        <v>502</v>
      </c>
      <c r="G73" s="47" t="s">
        <v>503</v>
      </c>
      <c r="H73" s="48" t="s">
        <v>504</v>
      </c>
      <c r="I73" s="48" t="s">
        <v>19</v>
      </c>
      <c r="J73" s="49" t="s">
        <v>466</v>
      </c>
      <c r="K73" s="50" t="s">
        <v>467</v>
      </c>
      <c r="L73" s="51">
        <v>45791</v>
      </c>
      <c r="M73" s="52">
        <v>32916.550000000003</v>
      </c>
      <c r="N73" s="52">
        <v>39829.025500000003</v>
      </c>
      <c r="O73">
        <v>1</v>
      </c>
    </row>
    <row r="74" spans="1:15" ht="36" x14ac:dyDescent="0.25">
      <c r="A74" s="43" t="s">
        <v>20</v>
      </c>
      <c r="B74" s="43" t="s">
        <v>35</v>
      </c>
      <c r="C74" s="44" t="s">
        <v>173</v>
      </c>
      <c r="D74" s="43">
        <v>2025</v>
      </c>
      <c r="E74" s="45" t="s">
        <v>79</v>
      </c>
      <c r="F74" s="46" t="s">
        <v>505</v>
      </c>
      <c r="G74" s="47" t="s">
        <v>506</v>
      </c>
      <c r="H74" s="48" t="s">
        <v>507</v>
      </c>
      <c r="I74" s="48" t="s">
        <v>25</v>
      </c>
      <c r="J74" s="49" t="s">
        <v>508</v>
      </c>
      <c r="K74" s="50" t="s">
        <v>509</v>
      </c>
      <c r="L74" s="51">
        <v>45791</v>
      </c>
      <c r="M74" s="52">
        <v>8599.68</v>
      </c>
      <c r="N74" s="52">
        <v>10405.612800000001</v>
      </c>
      <c r="O74">
        <v>1</v>
      </c>
    </row>
    <row r="75" spans="1:15" ht="36" x14ac:dyDescent="0.25">
      <c r="A75" s="43" t="s">
        <v>20</v>
      </c>
      <c r="B75" s="43" t="s">
        <v>35</v>
      </c>
      <c r="C75" s="44" t="s">
        <v>173</v>
      </c>
      <c r="D75" s="43">
        <v>2025</v>
      </c>
      <c r="E75" s="45" t="s">
        <v>79</v>
      </c>
      <c r="F75" s="46" t="s">
        <v>510</v>
      </c>
      <c r="G75" s="47" t="s">
        <v>511</v>
      </c>
      <c r="H75" s="48" t="s">
        <v>512</v>
      </c>
      <c r="I75" s="48" t="s">
        <v>19</v>
      </c>
      <c r="J75" s="49" t="s">
        <v>500</v>
      </c>
      <c r="K75" s="50" t="s">
        <v>501</v>
      </c>
      <c r="L75" s="51">
        <v>45804</v>
      </c>
      <c r="M75" s="52">
        <v>4208</v>
      </c>
      <c r="N75" s="52">
        <v>5091.68</v>
      </c>
      <c r="O75">
        <v>1</v>
      </c>
    </row>
    <row r="76" spans="1:15" ht="36" x14ac:dyDescent="0.25">
      <c r="A76" s="43" t="s">
        <v>20</v>
      </c>
      <c r="B76" s="43" t="s">
        <v>35</v>
      </c>
      <c r="C76" s="44" t="s">
        <v>173</v>
      </c>
      <c r="D76" s="43">
        <v>2025</v>
      </c>
      <c r="E76" s="45" t="s">
        <v>79</v>
      </c>
      <c r="F76" s="46" t="s">
        <v>513</v>
      </c>
      <c r="G76" s="47" t="s">
        <v>514</v>
      </c>
      <c r="H76" s="48" t="s">
        <v>515</v>
      </c>
      <c r="I76" s="48" t="s">
        <v>19</v>
      </c>
      <c r="J76" s="49" t="s">
        <v>207</v>
      </c>
      <c r="K76" s="50" t="s">
        <v>454</v>
      </c>
      <c r="L76" s="51">
        <v>45804</v>
      </c>
      <c r="M76" s="52">
        <v>3748</v>
      </c>
      <c r="N76" s="52">
        <v>4535.08</v>
      </c>
      <c r="O76">
        <v>1</v>
      </c>
    </row>
    <row r="77" spans="1:15" ht="36" x14ac:dyDescent="0.25">
      <c r="A77" s="43" t="s">
        <v>20</v>
      </c>
      <c r="B77" s="43" t="s">
        <v>35</v>
      </c>
      <c r="C77" s="44" t="s">
        <v>173</v>
      </c>
      <c r="D77" s="43">
        <v>2025</v>
      </c>
      <c r="E77" s="45" t="s">
        <v>79</v>
      </c>
      <c r="F77" s="46" t="s">
        <v>516</v>
      </c>
      <c r="G77" s="47" t="s">
        <v>517</v>
      </c>
      <c r="H77" s="48" t="s">
        <v>518</v>
      </c>
      <c r="I77" s="48" t="s">
        <v>19</v>
      </c>
      <c r="J77" s="49" t="s">
        <v>519</v>
      </c>
      <c r="K77" s="50" t="s">
        <v>520</v>
      </c>
      <c r="L77" s="51">
        <v>45797</v>
      </c>
      <c r="M77" s="52">
        <v>7680.52</v>
      </c>
      <c r="N77" s="52">
        <v>9293.4292000000005</v>
      </c>
      <c r="O77">
        <v>1</v>
      </c>
    </row>
    <row r="78" spans="1:15" ht="36" x14ac:dyDescent="0.25">
      <c r="A78" s="43" t="s">
        <v>20</v>
      </c>
      <c r="B78" s="43" t="s">
        <v>35</v>
      </c>
      <c r="C78" s="44" t="s">
        <v>173</v>
      </c>
      <c r="D78" s="43">
        <v>2025</v>
      </c>
      <c r="E78" s="45" t="s">
        <v>79</v>
      </c>
      <c r="F78" s="46" t="s">
        <v>521</v>
      </c>
      <c r="G78" s="47" t="s">
        <v>522</v>
      </c>
      <c r="H78" s="48" t="s">
        <v>523</v>
      </c>
      <c r="I78" s="48" t="s">
        <v>19</v>
      </c>
      <c r="J78" s="49" t="s">
        <v>177</v>
      </c>
      <c r="K78" s="50" t="s">
        <v>178</v>
      </c>
      <c r="L78" s="51">
        <v>45797</v>
      </c>
      <c r="M78" s="52">
        <v>9005</v>
      </c>
      <c r="N78" s="52">
        <v>10896.05</v>
      </c>
      <c r="O78">
        <v>1</v>
      </c>
    </row>
    <row r="79" spans="1:15" ht="36" x14ac:dyDescent="0.25">
      <c r="A79" s="43" t="s">
        <v>20</v>
      </c>
      <c r="B79" s="43" t="s">
        <v>35</v>
      </c>
      <c r="C79" s="44" t="s">
        <v>173</v>
      </c>
      <c r="D79" s="43">
        <v>2025</v>
      </c>
      <c r="E79" s="45" t="s">
        <v>79</v>
      </c>
      <c r="F79" s="46" t="s">
        <v>524</v>
      </c>
      <c r="G79" s="47" t="s">
        <v>525</v>
      </c>
      <c r="H79" s="48" t="s">
        <v>526</v>
      </c>
      <c r="I79" s="48" t="s">
        <v>19</v>
      </c>
      <c r="J79" s="49" t="s">
        <v>207</v>
      </c>
      <c r="K79" s="50" t="s">
        <v>454</v>
      </c>
      <c r="L79" s="51">
        <v>45797</v>
      </c>
      <c r="M79" s="52">
        <v>1565</v>
      </c>
      <c r="N79" s="52">
        <v>1893.65</v>
      </c>
      <c r="O79">
        <v>1</v>
      </c>
    </row>
    <row r="80" spans="1:15" ht="36" x14ac:dyDescent="0.25">
      <c r="A80" s="43" t="s">
        <v>20</v>
      </c>
      <c r="B80" s="43" t="s">
        <v>35</v>
      </c>
      <c r="C80" s="44" t="s">
        <v>173</v>
      </c>
      <c r="D80" s="43">
        <v>2025</v>
      </c>
      <c r="E80" s="45" t="s">
        <v>79</v>
      </c>
      <c r="F80" s="46" t="s">
        <v>527</v>
      </c>
      <c r="G80" s="47" t="s">
        <v>528</v>
      </c>
      <c r="H80" s="48" t="s">
        <v>529</v>
      </c>
      <c r="I80" s="48" t="s">
        <v>25</v>
      </c>
      <c r="J80" s="49" t="s">
        <v>530</v>
      </c>
      <c r="K80" s="50" t="s">
        <v>531</v>
      </c>
      <c r="L80" s="51">
        <v>45797</v>
      </c>
      <c r="M80" s="52">
        <v>4410</v>
      </c>
      <c r="N80" s="52">
        <v>5336.1</v>
      </c>
      <c r="O80">
        <v>1</v>
      </c>
    </row>
    <row r="81" spans="1:15" ht="36" x14ac:dyDescent="0.25">
      <c r="A81" s="43" t="s">
        <v>20</v>
      </c>
      <c r="B81" s="43" t="s">
        <v>35</v>
      </c>
      <c r="C81" s="44" t="s">
        <v>173</v>
      </c>
      <c r="D81" s="43">
        <v>2025</v>
      </c>
      <c r="E81" s="45" t="s">
        <v>79</v>
      </c>
      <c r="F81" s="46" t="s">
        <v>532</v>
      </c>
      <c r="G81" s="47" t="s">
        <v>533</v>
      </c>
      <c r="H81" s="48" t="s">
        <v>534</v>
      </c>
      <c r="I81" s="48" t="s">
        <v>19</v>
      </c>
      <c r="J81" s="49" t="s">
        <v>535</v>
      </c>
      <c r="K81" s="50" t="s">
        <v>536</v>
      </c>
      <c r="L81" s="51">
        <v>45804</v>
      </c>
      <c r="M81" s="52">
        <v>1395</v>
      </c>
      <c r="N81" s="52">
        <v>1687.95</v>
      </c>
      <c r="O81">
        <v>1</v>
      </c>
    </row>
    <row r="82" spans="1:15" ht="36" x14ac:dyDescent="0.25">
      <c r="A82" s="43" t="s">
        <v>20</v>
      </c>
      <c r="B82" s="43" t="s">
        <v>35</v>
      </c>
      <c r="C82" s="44" t="s">
        <v>173</v>
      </c>
      <c r="D82" s="43">
        <v>2025</v>
      </c>
      <c r="E82" s="45" t="s">
        <v>79</v>
      </c>
      <c r="F82" s="46" t="s">
        <v>537</v>
      </c>
      <c r="G82" s="47" t="s">
        <v>538</v>
      </c>
      <c r="H82" s="48" t="s">
        <v>539</v>
      </c>
      <c r="I82" s="48" t="s">
        <v>19</v>
      </c>
      <c r="J82" s="49" t="s">
        <v>207</v>
      </c>
      <c r="K82" s="50" t="s">
        <v>454</v>
      </c>
      <c r="L82" s="51">
        <v>45797</v>
      </c>
      <c r="M82" s="52">
        <v>1399</v>
      </c>
      <c r="N82" s="52">
        <v>1692.79</v>
      </c>
      <c r="O82">
        <v>1</v>
      </c>
    </row>
    <row r="83" spans="1:15" ht="36" x14ac:dyDescent="0.25">
      <c r="A83" s="43" t="s">
        <v>20</v>
      </c>
      <c r="B83" s="43" t="s">
        <v>35</v>
      </c>
      <c r="C83" s="44" t="s">
        <v>173</v>
      </c>
      <c r="D83" s="43">
        <v>2025</v>
      </c>
      <c r="E83" s="45" t="s">
        <v>79</v>
      </c>
      <c r="F83" s="46" t="s">
        <v>540</v>
      </c>
      <c r="G83" s="47" t="s">
        <v>541</v>
      </c>
      <c r="H83" s="48" t="s">
        <v>542</v>
      </c>
      <c r="I83" s="48" t="s">
        <v>19</v>
      </c>
      <c r="J83" s="49" t="s">
        <v>202</v>
      </c>
      <c r="K83" s="50" t="s">
        <v>543</v>
      </c>
      <c r="L83" s="51">
        <v>45807</v>
      </c>
      <c r="M83" s="52">
        <v>11916.39</v>
      </c>
      <c r="N83" s="52">
        <f>M83+M83*0.21</f>
        <v>14418.831899999999</v>
      </c>
      <c r="O83">
        <v>1</v>
      </c>
    </row>
    <row r="84" spans="1:15" ht="36" x14ac:dyDescent="0.25">
      <c r="A84" s="43" t="s">
        <v>20</v>
      </c>
      <c r="B84" s="43" t="s">
        <v>35</v>
      </c>
      <c r="C84" s="44" t="s">
        <v>173</v>
      </c>
      <c r="D84" s="43">
        <v>2025</v>
      </c>
      <c r="E84" s="45" t="s">
        <v>79</v>
      </c>
      <c r="F84" s="46" t="s">
        <v>544</v>
      </c>
      <c r="G84" s="47" t="s">
        <v>545</v>
      </c>
      <c r="H84" s="48" t="s">
        <v>546</v>
      </c>
      <c r="I84" s="48" t="s">
        <v>19</v>
      </c>
      <c r="J84" s="49" t="s">
        <v>547</v>
      </c>
      <c r="K84" s="50" t="s">
        <v>548</v>
      </c>
      <c r="L84" s="51">
        <v>45798</v>
      </c>
      <c r="M84" s="52">
        <v>33921.800000000003</v>
      </c>
      <c r="N84" s="52">
        <v>33921.800000000003</v>
      </c>
      <c r="O84">
        <v>1</v>
      </c>
    </row>
    <row r="85" spans="1:15" ht="36" x14ac:dyDescent="0.25">
      <c r="A85" s="43" t="s">
        <v>20</v>
      </c>
      <c r="B85" s="43" t="s">
        <v>35</v>
      </c>
      <c r="C85" s="44" t="s">
        <v>173</v>
      </c>
      <c r="D85" s="43">
        <v>2025</v>
      </c>
      <c r="E85" s="45" t="s">
        <v>79</v>
      </c>
      <c r="F85" s="46" t="s">
        <v>549</v>
      </c>
      <c r="G85" s="47" t="s">
        <v>550</v>
      </c>
      <c r="H85" s="48" t="s">
        <v>551</v>
      </c>
      <c r="I85" s="48" t="s">
        <v>25</v>
      </c>
      <c r="J85" s="49" t="s">
        <v>552</v>
      </c>
      <c r="K85" s="50" t="s">
        <v>553</v>
      </c>
      <c r="L85" s="51">
        <v>45800</v>
      </c>
      <c r="M85" s="52">
        <v>6450</v>
      </c>
      <c r="N85" s="52">
        <v>6708</v>
      </c>
      <c r="O85">
        <v>1</v>
      </c>
    </row>
    <row r="86" spans="1:15" ht="36" x14ac:dyDescent="0.25">
      <c r="A86" s="43" t="s">
        <v>20</v>
      </c>
      <c r="B86" s="43" t="s">
        <v>35</v>
      </c>
      <c r="C86" s="44" t="s">
        <v>173</v>
      </c>
      <c r="D86" s="43">
        <v>2025</v>
      </c>
      <c r="E86" s="45" t="s">
        <v>79</v>
      </c>
      <c r="F86" s="46" t="s">
        <v>554</v>
      </c>
      <c r="G86" s="47" t="s">
        <v>555</v>
      </c>
      <c r="H86" s="48" t="s">
        <v>556</v>
      </c>
      <c r="I86" s="48" t="s">
        <v>19</v>
      </c>
      <c r="J86" s="49" t="s">
        <v>547</v>
      </c>
      <c r="K86" s="50" t="s">
        <v>548</v>
      </c>
      <c r="L86" s="51">
        <v>45800</v>
      </c>
      <c r="M86" s="52">
        <v>26653</v>
      </c>
      <c r="N86" s="52">
        <v>26653</v>
      </c>
      <c r="O86">
        <v>1</v>
      </c>
    </row>
    <row r="87" spans="1:15" ht="36" x14ac:dyDescent="0.25">
      <c r="A87" s="43" t="s">
        <v>20</v>
      </c>
      <c r="B87" s="43" t="s">
        <v>35</v>
      </c>
      <c r="C87" s="44" t="s">
        <v>173</v>
      </c>
      <c r="D87" s="43">
        <v>2025</v>
      </c>
      <c r="E87" s="45" t="s">
        <v>79</v>
      </c>
      <c r="F87" s="46" t="s">
        <v>557</v>
      </c>
      <c r="G87" s="47" t="s">
        <v>558</v>
      </c>
      <c r="H87" s="48" t="s">
        <v>559</v>
      </c>
      <c r="I87" s="48" t="s">
        <v>19</v>
      </c>
      <c r="J87" s="49" t="s">
        <v>466</v>
      </c>
      <c r="K87" s="50" t="s">
        <v>560</v>
      </c>
      <c r="L87" s="51">
        <v>45800</v>
      </c>
      <c r="M87" s="52">
        <v>21129.24</v>
      </c>
      <c r="N87" s="52">
        <v>25566.380400000002</v>
      </c>
      <c r="O87">
        <v>1</v>
      </c>
    </row>
    <row r="88" spans="1:15" ht="36" x14ac:dyDescent="0.25">
      <c r="A88" s="43" t="s">
        <v>20</v>
      </c>
      <c r="B88" s="43" t="s">
        <v>35</v>
      </c>
      <c r="C88" s="44" t="s">
        <v>173</v>
      </c>
      <c r="D88" s="43">
        <v>2025</v>
      </c>
      <c r="E88" s="45" t="s">
        <v>79</v>
      </c>
      <c r="F88" s="46" t="s">
        <v>561</v>
      </c>
      <c r="G88" s="47" t="s">
        <v>562</v>
      </c>
      <c r="H88" s="48" t="s">
        <v>563</v>
      </c>
      <c r="I88" s="48" t="s">
        <v>19</v>
      </c>
      <c r="J88" s="49" t="s">
        <v>564</v>
      </c>
      <c r="K88" s="50" t="s">
        <v>565</v>
      </c>
      <c r="L88" s="51">
        <v>45800</v>
      </c>
      <c r="M88" s="52">
        <v>1235</v>
      </c>
      <c r="N88" s="52">
        <v>1494.35</v>
      </c>
      <c r="O88">
        <v>1</v>
      </c>
    </row>
    <row r="89" spans="1:15" ht="36" x14ac:dyDescent="0.25">
      <c r="A89" s="43" t="s">
        <v>20</v>
      </c>
      <c r="B89" s="43" t="s">
        <v>35</v>
      </c>
      <c r="C89" s="44" t="s">
        <v>173</v>
      </c>
      <c r="D89" s="43">
        <v>2025</v>
      </c>
      <c r="E89" s="45" t="s">
        <v>79</v>
      </c>
      <c r="F89" s="46" t="s">
        <v>566</v>
      </c>
      <c r="G89" s="47" t="s">
        <v>567</v>
      </c>
      <c r="H89" s="48" t="s">
        <v>568</v>
      </c>
      <c r="I89" s="48" t="s">
        <v>25</v>
      </c>
      <c r="J89" s="49" t="s">
        <v>569</v>
      </c>
      <c r="K89" s="50" t="s">
        <v>570</v>
      </c>
      <c r="L89" s="51">
        <v>45800</v>
      </c>
      <c r="M89" s="52">
        <v>8995</v>
      </c>
      <c r="N89" s="52">
        <v>10883.95</v>
      </c>
      <c r="O89">
        <v>1</v>
      </c>
    </row>
    <row r="90" spans="1:15" ht="36" x14ac:dyDescent="0.25">
      <c r="A90" s="43" t="s">
        <v>20</v>
      </c>
      <c r="B90" s="43" t="s">
        <v>35</v>
      </c>
      <c r="C90" s="44" t="s">
        <v>173</v>
      </c>
      <c r="D90" s="43">
        <v>2025</v>
      </c>
      <c r="E90" s="45" t="s">
        <v>79</v>
      </c>
      <c r="F90" s="46" t="s">
        <v>571</v>
      </c>
      <c r="G90" s="47" t="s">
        <v>572</v>
      </c>
      <c r="H90" s="48" t="s">
        <v>573</v>
      </c>
      <c r="I90" s="48" t="s">
        <v>19</v>
      </c>
      <c r="J90" s="49" t="s">
        <v>574</v>
      </c>
      <c r="K90" s="50" t="s">
        <v>575</v>
      </c>
      <c r="L90" s="51">
        <v>45800</v>
      </c>
      <c r="M90" s="52">
        <v>1340</v>
      </c>
      <c r="N90" s="52">
        <v>1621.4</v>
      </c>
      <c r="O90">
        <v>1</v>
      </c>
    </row>
    <row r="91" spans="1:15" ht="36" x14ac:dyDescent="0.25">
      <c r="A91" s="43" t="s">
        <v>20</v>
      </c>
      <c r="B91" s="43" t="s">
        <v>35</v>
      </c>
      <c r="C91" s="44" t="s">
        <v>173</v>
      </c>
      <c r="D91" s="43">
        <v>2025</v>
      </c>
      <c r="E91" s="45" t="s">
        <v>79</v>
      </c>
      <c r="F91" s="46" t="s">
        <v>576</v>
      </c>
      <c r="G91" s="47" t="s">
        <v>577</v>
      </c>
      <c r="H91" s="48" t="s">
        <v>578</v>
      </c>
      <c r="I91" s="48" t="s">
        <v>19</v>
      </c>
      <c r="J91" s="49" t="s">
        <v>579</v>
      </c>
      <c r="K91" s="50" t="s">
        <v>580</v>
      </c>
      <c r="L91" s="51">
        <v>45800</v>
      </c>
      <c r="M91" s="52">
        <v>8848</v>
      </c>
      <c r="N91" s="52">
        <v>10706.08</v>
      </c>
      <c r="O91">
        <v>1</v>
      </c>
    </row>
    <row r="92" spans="1:15" ht="36" x14ac:dyDescent="0.25">
      <c r="A92" s="43" t="s">
        <v>20</v>
      </c>
      <c r="B92" s="43" t="s">
        <v>35</v>
      </c>
      <c r="C92" s="44" t="s">
        <v>173</v>
      </c>
      <c r="D92" s="43">
        <v>2025</v>
      </c>
      <c r="E92" s="45" t="s">
        <v>79</v>
      </c>
      <c r="F92" s="46" t="s">
        <v>581</v>
      </c>
      <c r="G92" s="47" t="s">
        <v>582</v>
      </c>
      <c r="H92" s="48" t="s">
        <v>563</v>
      </c>
      <c r="I92" s="48" t="s">
        <v>19</v>
      </c>
      <c r="J92" s="49" t="s">
        <v>207</v>
      </c>
      <c r="K92" s="50" t="s">
        <v>208</v>
      </c>
      <c r="L92" s="51">
        <v>45800</v>
      </c>
      <c r="M92" s="52">
        <v>1629</v>
      </c>
      <c r="N92" s="52">
        <v>1971.09</v>
      </c>
      <c r="O92">
        <v>1</v>
      </c>
    </row>
    <row r="93" spans="1:15" ht="36" x14ac:dyDescent="0.25">
      <c r="A93" s="43" t="s">
        <v>20</v>
      </c>
      <c r="B93" s="43" t="s">
        <v>35</v>
      </c>
      <c r="C93" s="44" t="s">
        <v>173</v>
      </c>
      <c r="D93" s="43">
        <v>2025</v>
      </c>
      <c r="E93" s="45" t="s">
        <v>79</v>
      </c>
      <c r="F93" s="46" t="s">
        <v>583</v>
      </c>
      <c r="G93" s="47" t="s">
        <v>545</v>
      </c>
      <c r="H93" s="48" t="s">
        <v>584</v>
      </c>
      <c r="I93" s="48" t="s">
        <v>19</v>
      </c>
      <c r="J93" s="49" t="s">
        <v>585</v>
      </c>
      <c r="K93" s="50" t="s">
        <v>586</v>
      </c>
      <c r="L93" s="51">
        <v>45804</v>
      </c>
      <c r="M93" s="52">
        <v>4123.68</v>
      </c>
      <c r="N93" s="52">
        <v>4989.6527999999998</v>
      </c>
      <c r="O93">
        <v>1</v>
      </c>
    </row>
    <row r="94" spans="1:15" ht="36" x14ac:dyDescent="0.25">
      <c r="A94" s="43" t="s">
        <v>20</v>
      </c>
      <c r="B94" s="43" t="s">
        <v>35</v>
      </c>
      <c r="C94" s="44" t="s">
        <v>173</v>
      </c>
      <c r="D94" s="43">
        <v>2025</v>
      </c>
      <c r="E94" s="45" t="s">
        <v>79</v>
      </c>
      <c r="F94" s="46" t="s">
        <v>587</v>
      </c>
      <c r="G94" s="47" t="s">
        <v>588</v>
      </c>
      <c r="H94" s="48" t="s">
        <v>589</v>
      </c>
      <c r="I94" s="48" t="s">
        <v>19</v>
      </c>
      <c r="J94" s="49" t="s">
        <v>324</v>
      </c>
      <c r="K94" s="50" t="s">
        <v>590</v>
      </c>
      <c r="L94" s="51">
        <v>45804</v>
      </c>
      <c r="M94" s="52">
        <v>12631.56</v>
      </c>
      <c r="N94" s="52">
        <v>15284.187599999999</v>
      </c>
      <c r="O94">
        <v>1</v>
      </c>
    </row>
    <row r="95" spans="1:15" ht="36" x14ac:dyDescent="0.25">
      <c r="A95" s="43" t="s">
        <v>20</v>
      </c>
      <c r="B95" s="43" t="s">
        <v>35</v>
      </c>
      <c r="C95" s="44" t="s">
        <v>173</v>
      </c>
      <c r="D95" s="43">
        <v>2025</v>
      </c>
      <c r="E95" s="45" t="s">
        <v>79</v>
      </c>
      <c r="F95" s="46" t="s">
        <v>591</v>
      </c>
      <c r="G95" s="47" t="s">
        <v>592</v>
      </c>
      <c r="H95" s="48" t="s">
        <v>563</v>
      </c>
      <c r="I95" s="48" t="s">
        <v>19</v>
      </c>
      <c r="J95" s="49" t="s">
        <v>207</v>
      </c>
      <c r="K95" s="50" t="s">
        <v>454</v>
      </c>
      <c r="L95" s="51">
        <v>45807</v>
      </c>
      <c r="M95" s="52">
        <v>1489</v>
      </c>
      <c r="N95" s="52">
        <v>1801.69</v>
      </c>
      <c r="O95">
        <v>1</v>
      </c>
    </row>
    <row r="96" spans="1:15" ht="36" x14ac:dyDescent="0.25">
      <c r="A96" s="43" t="s">
        <v>20</v>
      </c>
      <c r="B96" s="43" t="s">
        <v>35</v>
      </c>
      <c r="C96" s="44" t="s">
        <v>173</v>
      </c>
      <c r="D96" s="43">
        <v>2025</v>
      </c>
      <c r="E96" s="45" t="s">
        <v>79</v>
      </c>
      <c r="F96" s="46" t="s">
        <v>593</v>
      </c>
      <c r="G96" s="47" t="s">
        <v>594</v>
      </c>
      <c r="H96" s="48" t="s">
        <v>595</v>
      </c>
      <c r="I96" s="48" t="s">
        <v>19</v>
      </c>
      <c r="J96" s="49" t="s">
        <v>596</v>
      </c>
      <c r="K96" s="50" t="s">
        <v>597</v>
      </c>
      <c r="L96" s="51">
        <v>45806</v>
      </c>
      <c r="M96" s="52">
        <v>5313.67</v>
      </c>
      <c r="N96" s="52">
        <v>6429.5406999999996</v>
      </c>
      <c r="O96">
        <v>1</v>
      </c>
    </row>
    <row r="97" spans="1:15" ht="36" x14ac:dyDescent="0.25">
      <c r="A97" s="43" t="s">
        <v>20</v>
      </c>
      <c r="B97" s="43" t="s">
        <v>35</v>
      </c>
      <c r="C97" s="44" t="s">
        <v>173</v>
      </c>
      <c r="D97" s="43">
        <v>2025</v>
      </c>
      <c r="E97" s="45" t="s">
        <v>79</v>
      </c>
      <c r="F97" s="46" t="s">
        <v>598</v>
      </c>
      <c r="G97" s="47" t="s">
        <v>594</v>
      </c>
      <c r="H97" s="48" t="s">
        <v>599</v>
      </c>
      <c r="I97" s="48" t="s">
        <v>19</v>
      </c>
      <c r="J97" s="49" t="s">
        <v>207</v>
      </c>
      <c r="K97" s="50" t="s">
        <v>454</v>
      </c>
      <c r="L97" s="51">
        <v>45807</v>
      </c>
      <c r="M97" s="52">
        <v>2034</v>
      </c>
      <c r="N97" s="52">
        <v>2461.14</v>
      </c>
      <c r="O97">
        <v>1</v>
      </c>
    </row>
    <row r="98" spans="1:15" ht="36" x14ac:dyDescent="0.25">
      <c r="A98" s="43" t="s">
        <v>20</v>
      </c>
      <c r="B98" s="43" t="s">
        <v>35</v>
      </c>
      <c r="C98" s="44" t="s">
        <v>173</v>
      </c>
      <c r="D98" s="43">
        <v>2025</v>
      </c>
      <c r="E98" s="45" t="s">
        <v>79</v>
      </c>
      <c r="F98" s="46" t="s">
        <v>600</v>
      </c>
      <c r="G98" s="47" t="s">
        <v>601</v>
      </c>
      <c r="H98" s="48" t="s">
        <v>602</v>
      </c>
      <c r="I98" s="48" t="s">
        <v>19</v>
      </c>
      <c r="J98" s="49" t="s">
        <v>401</v>
      </c>
      <c r="K98" s="50" t="s">
        <v>402</v>
      </c>
      <c r="L98" s="51">
        <v>45807</v>
      </c>
      <c r="M98" s="52">
        <v>12390.33</v>
      </c>
      <c r="N98" s="52">
        <v>14992.299299999999</v>
      </c>
      <c r="O98">
        <v>1</v>
      </c>
    </row>
    <row r="99" spans="1:15" ht="36" x14ac:dyDescent="0.25">
      <c r="A99" s="43" t="s">
        <v>20</v>
      </c>
      <c r="B99" s="43" t="s">
        <v>35</v>
      </c>
      <c r="C99" s="44" t="s">
        <v>173</v>
      </c>
      <c r="D99" s="43">
        <v>2025</v>
      </c>
      <c r="E99" s="45" t="s">
        <v>79</v>
      </c>
      <c r="F99" s="46" t="s">
        <v>603</v>
      </c>
      <c r="G99" s="47" t="s">
        <v>604</v>
      </c>
      <c r="H99" s="48" t="s">
        <v>605</v>
      </c>
      <c r="I99" s="48" t="s">
        <v>19</v>
      </c>
      <c r="J99" s="49" t="s">
        <v>606</v>
      </c>
      <c r="K99" s="50" t="s">
        <v>607</v>
      </c>
      <c r="L99" s="51">
        <v>45826</v>
      </c>
      <c r="M99" s="52">
        <v>29100</v>
      </c>
      <c r="N99" s="52">
        <v>35211</v>
      </c>
      <c r="O99">
        <v>1</v>
      </c>
    </row>
    <row r="100" spans="1:15" ht="36" x14ac:dyDescent="0.25">
      <c r="A100" s="43" t="s">
        <v>20</v>
      </c>
      <c r="B100" s="43" t="s">
        <v>35</v>
      </c>
      <c r="C100" s="44" t="s">
        <v>173</v>
      </c>
      <c r="D100" s="43">
        <v>2025</v>
      </c>
      <c r="E100" s="45" t="s">
        <v>79</v>
      </c>
      <c r="F100" s="46" t="s">
        <v>608</v>
      </c>
      <c r="G100" s="47" t="s">
        <v>609</v>
      </c>
      <c r="H100" s="48" t="s">
        <v>610</v>
      </c>
      <c r="I100" s="48" t="s">
        <v>19</v>
      </c>
      <c r="J100" s="49" t="s">
        <v>611</v>
      </c>
      <c r="K100" s="50" t="s">
        <v>612</v>
      </c>
      <c r="L100" s="51">
        <v>45812</v>
      </c>
      <c r="M100" s="52">
        <v>1330</v>
      </c>
      <c r="N100" s="52">
        <v>1609.3</v>
      </c>
      <c r="O100">
        <v>1</v>
      </c>
    </row>
    <row r="101" spans="1:15" ht="36" x14ac:dyDescent="0.25">
      <c r="A101" s="43" t="s">
        <v>20</v>
      </c>
      <c r="B101" s="43" t="s">
        <v>35</v>
      </c>
      <c r="C101" s="44" t="s">
        <v>173</v>
      </c>
      <c r="D101" s="43">
        <v>2025</v>
      </c>
      <c r="E101" s="45" t="s">
        <v>79</v>
      </c>
      <c r="F101" s="46" t="s">
        <v>613</v>
      </c>
      <c r="G101" s="47" t="s">
        <v>614</v>
      </c>
      <c r="H101" s="48" t="s">
        <v>615</v>
      </c>
      <c r="I101" s="48" t="s">
        <v>19</v>
      </c>
      <c r="J101" s="49" t="s">
        <v>342</v>
      </c>
      <c r="K101" s="50" t="s">
        <v>481</v>
      </c>
      <c r="L101" s="51">
        <v>45814</v>
      </c>
      <c r="M101" s="52">
        <v>15337.4</v>
      </c>
      <c r="N101" s="52">
        <v>18558.254000000001</v>
      </c>
      <c r="O101">
        <v>1</v>
      </c>
    </row>
    <row r="102" spans="1:15" ht="36" x14ac:dyDescent="0.25">
      <c r="A102" s="43" t="s">
        <v>20</v>
      </c>
      <c r="B102" s="43" t="s">
        <v>35</v>
      </c>
      <c r="C102" s="44" t="s">
        <v>173</v>
      </c>
      <c r="D102" s="43">
        <v>2025</v>
      </c>
      <c r="E102" s="45" t="s">
        <v>79</v>
      </c>
      <c r="F102" s="46" t="s">
        <v>616</v>
      </c>
      <c r="G102" s="47" t="s">
        <v>617</v>
      </c>
      <c r="H102" s="48" t="s">
        <v>618</v>
      </c>
      <c r="I102" s="48" t="s">
        <v>19</v>
      </c>
      <c r="J102" s="49" t="s">
        <v>337</v>
      </c>
      <c r="K102" s="50" t="s">
        <v>619</v>
      </c>
      <c r="L102" s="51">
        <v>45813</v>
      </c>
      <c r="M102" s="52">
        <v>2376.0300000000002</v>
      </c>
      <c r="N102" s="52">
        <v>2874.9963000000002</v>
      </c>
      <c r="O102">
        <v>1</v>
      </c>
    </row>
    <row r="103" spans="1:15" ht="36" x14ac:dyDescent="0.25">
      <c r="A103" s="43" t="s">
        <v>20</v>
      </c>
      <c r="B103" s="43" t="s">
        <v>35</v>
      </c>
      <c r="C103" s="44" t="s">
        <v>173</v>
      </c>
      <c r="D103" s="43">
        <v>2025</v>
      </c>
      <c r="E103" s="45" t="s">
        <v>79</v>
      </c>
      <c r="F103" s="46" t="s">
        <v>620</v>
      </c>
      <c r="G103" s="47" t="s">
        <v>617</v>
      </c>
      <c r="H103" s="48" t="s">
        <v>621</v>
      </c>
      <c r="I103" s="48" t="s">
        <v>19</v>
      </c>
      <c r="J103" s="49" t="s">
        <v>622</v>
      </c>
      <c r="K103" s="50" t="s">
        <v>178</v>
      </c>
      <c r="L103" s="51">
        <v>45813</v>
      </c>
      <c r="M103" s="52">
        <v>1500</v>
      </c>
      <c r="N103" s="52">
        <v>1815</v>
      </c>
      <c r="O103">
        <v>1</v>
      </c>
    </row>
    <row r="104" spans="1:15" ht="36" x14ac:dyDescent="0.25">
      <c r="A104" s="43" t="s">
        <v>20</v>
      </c>
      <c r="B104" s="43" t="s">
        <v>35</v>
      </c>
      <c r="C104" s="44" t="s">
        <v>173</v>
      </c>
      <c r="D104" s="43">
        <v>2025</v>
      </c>
      <c r="E104" s="45" t="s">
        <v>79</v>
      </c>
      <c r="F104" s="46" t="s">
        <v>623</v>
      </c>
      <c r="G104" s="47" t="s">
        <v>624</v>
      </c>
      <c r="H104" s="48" t="s">
        <v>625</v>
      </c>
      <c r="I104" s="48" t="s">
        <v>19</v>
      </c>
      <c r="J104" s="49" t="s">
        <v>626</v>
      </c>
      <c r="K104" s="50" t="s">
        <v>627</v>
      </c>
      <c r="L104" s="51">
        <v>45813</v>
      </c>
      <c r="M104" s="52">
        <v>15000</v>
      </c>
      <c r="N104" s="52">
        <v>18150</v>
      </c>
      <c r="O104">
        <v>1</v>
      </c>
    </row>
    <row r="105" spans="1:15" ht="36" x14ac:dyDescent="0.25">
      <c r="A105" s="43" t="s">
        <v>20</v>
      </c>
      <c r="B105" s="43" t="s">
        <v>35</v>
      </c>
      <c r="C105" s="44" t="s">
        <v>173</v>
      </c>
      <c r="D105" s="43">
        <v>2025</v>
      </c>
      <c r="E105" s="45" t="s">
        <v>79</v>
      </c>
      <c r="F105" s="46" t="s">
        <v>628</v>
      </c>
      <c r="G105" s="47" t="s">
        <v>629</v>
      </c>
      <c r="H105" s="48" t="s">
        <v>630</v>
      </c>
      <c r="I105" s="48" t="s">
        <v>19</v>
      </c>
      <c r="J105" s="49" t="s">
        <v>626</v>
      </c>
      <c r="K105" s="50" t="s">
        <v>627</v>
      </c>
      <c r="L105" s="51">
        <v>45813</v>
      </c>
      <c r="M105" s="52">
        <v>9000</v>
      </c>
      <c r="N105" s="52">
        <v>10890</v>
      </c>
      <c r="O105">
        <v>1</v>
      </c>
    </row>
    <row r="106" spans="1:15" ht="36" x14ac:dyDescent="0.25">
      <c r="A106" s="43" t="s">
        <v>20</v>
      </c>
      <c r="B106" s="43" t="s">
        <v>35</v>
      </c>
      <c r="C106" s="44" t="s">
        <v>173</v>
      </c>
      <c r="D106" s="43">
        <v>2025</v>
      </c>
      <c r="E106" s="45" t="s">
        <v>79</v>
      </c>
      <c r="F106" s="46" t="s">
        <v>631</v>
      </c>
      <c r="G106" s="47" t="s">
        <v>632</v>
      </c>
      <c r="H106" s="48" t="s">
        <v>633</v>
      </c>
      <c r="I106" s="48" t="s">
        <v>19</v>
      </c>
      <c r="J106" s="49" t="s">
        <v>626</v>
      </c>
      <c r="K106" s="50" t="s">
        <v>627</v>
      </c>
      <c r="L106" s="51">
        <v>45813</v>
      </c>
      <c r="M106" s="52">
        <v>11000</v>
      </c>
      <c r="N106" s="52">
        <v>13310</v>
      </c>
      <c r="O106">
        <v>1</v>
      </c>
    </row>
    <row r="107" spans="1:15" ht="36" x14ac:dyDescent="0.25">
      <c r="A107" s="43" t="s">
        <v>20</v>
      </c>
      <c r="B107" s="43" t="s">
        <v>35</v>
      </c>
      <c r="C107" s="44" t="s">
        <v>173</v>
      </c>
      <c r="D107" s="43">
        <v>2025</v>
      </c>
      <c r="E107" s="45" t="s">
        <v>79</v>
      </c>
      <c r="F107" s="46" t="s">
        <v>634</v>
      </c>
      <c r="G107" s="47" t="s">
        <v>635</v>
      </c>
      <c r="H107" s="48" t="s">
        <v>636</v>
      </c>
      <c r="I107" s="48" t="s">
        <v>19</v>
      </c>
      <c r="J107" s="49" t="s">
        <v>626</v>
      </c>
      <c r="K107" s="50" t="s">
        <v>627</v>
      </c>
      <c r="L107" s="51">
        <v>45813</v>
      </c>
      <c r="M107" s="52">
        <v>38000</v>
      </c>
      <c r="N107" s="52">
        <v>45980</v>
      </c>
      <c r="O107">
        <v>1</v>
      </c>
    </row>
    <row r="108" spans="1:15" ht="36" x14ac:dyDescent="0.25">
      <c r="A108" s="43" t="s">
        <v>20</v>
      </c>
      <c r="B108" s="43" t="s">
        <v>35</v>
      </c>
      <c r="C108" s="44" t="s">
        <v>173</v>
      </c>
      <c r="D108" s="43">
        <v>2025</v>
      </c>
      <c r="E108" s="45" t="s">
        <v>79</v>
      </c>
      <c r="F108" s="46" t="s">
        <v>637</v>
      </c>
      <c r="G108" s="47" t="s">
        <v>638</v>
      </c>
      <c r="H108" s="48" t="s">
        <v>639</v>
      </c>
      <c r="I108" s="48" t="s">
        <v>19</v>
      </c>
      <c r="J108" s="49" t="s">
        <v>626</v>
      </c>
      <c r="K108" s="50" t="s">
        <v>627</v>
      </c>
      <c r="L108" s="51">
        <v>45813</v>
      </c>
      <c r="M108" s="52">
        <v>10900</v>
      </c>
      <c r="N108" s="52">
        <v>13189</v>
      </c>
      <c r="O108">
        <v>1</v>
      </c>
    </row>
    <row r="109" spans="1:15" ht="36" x14ac:dyDescent="0.25">
      <c r="A109" s="43" t="s">
        <v>20</v>
      </c>
      <c r="B109" s="43" t="s">
        <v>35</v>
      </c>
      <c r="C109" s="44" t="s">
        <v>173</v>
      </c>
      <c r="D109" s="43">
        <v>2025</v>
      </c>
      <c r="E109" s="45" t="s">
        <v>79</v>
      </c>
      <c r="F109" s="46" t="s">
        <v>640</v>
      </c>
      <c r="G109" s="47" t="s">
        <v>641</v>
      </c>
      <c r="H109" s="48" t="s">
        <v>642</v>
      </c>
      <c r="I109" s="48" t="s">
        <v>19</v>
      </c>
      <c r="J109" s="49" t="s">
        <v>626</v>
      </c>
      <c r="K109" s="50" t="s">
        <v>627</v>
      </c>
      <c r="L109" s="51">
        <v>45813</v>
      </c>
      <c r="M109" s="52">
        <v>20000</v>
      </c>
      <c r="N109" s="52">
        <v>24200</v>
      </c>
      <c r="O109">
        <v>1</v>
      </c>
    </row>
    <row r="110" spans="1:15" ht="36" x14ac:dyDescent="0.25">
      <c r="A110" s="43" t="s">
        <v>20</v>
      </c>
      <c r="B110" s="43" t="s">
        <v>35</v>
      </c>
      <c r="C110" s="44" t="s">
        <v>173</v>
      </c>
      <c r="D110" s="43">
        <v>2025</v>
      </c>
      <c r="E110" s="45" t="s">
        <v>79</v>
      </c>
      <c r="F110" s="46" t="s">
        <v>643</v>
      </c>
      <c r="G110" s="47" t="s">
        <v>644</v>
      </c>
      <c r="H110" s="48" t="s">
        <v>645</v>
      </c>
      <c r="I110" s="48" t="s">
        <v>19</v>
      </c>
      <c r="J110" s="49" t="s">
        <v>646</v>
      </c>
      <c r="K110" s="50" t="s">
        <v>647</v>
      </c>
      <c r="L110" s="51">
        <v>45814</v>
      </c>
      <c r="M110" s="52">
        <v>8540</v>
      </c>
      <c r="N110" s="52">
        <v>8540</v>
      </c>
      <c r="O110">
        <v>1</v>
      </c>
    </row>
    <row r="111" spans="1:15" ht="36" x14ac:dyDescent="0.25">
      <c r="A111" s="43" t="s">
        <v>20</v>
      </c>
      <c r="B111" s="43" t="s">
        <v>35</v>
      </c>
      <c r="C111" s="44" t="s">
        <v>173</v>
      </c>
      <c r="D111" s="43">
        <v>2025</v>
      </c>
      <c r="E111" s="45" t="s">
        <v>79</v>
      </c>
      <c r="F111" s="46" t="s">
        <v>648</v>
      </c>
      <c r="G111" s="47" t="s">
        <v>649</v>
      </c>
      <c r="H111" s="48" t="s">
        <v>650</v>
      </c>
      <c r="I111" s="48" t="s">
        <v>19</v>
      </c>
      <c r="J111" s="49" t="s">
        <v>177</v>
      </c>
      <c r="K111" s="50" t="s">
        <v>178</v>
      </c>
      <c r="L111" s="51">
        <v>45817</v>
      </c>
      <c r="M111" s="52">
        <v>2000</v>
      </c>
      <c r="N111" s="52">
        <v>2420</v>
      </c>
      <c r="O111">
        <v>1</v>
      </c>
    </row>
    <row r="112" spans="1:15" ht="36" x14ac:dyDescent="0.25">
      <c r="A112" s="43" t="s">
        <v>20</v>
      </c>
      <c r="B112" s="43" t="s">
        <v>35</v>
      </c>
      <c r="C112" s="44" t="s">
        <v>173</v>
      </c>
      <c r="D112" s="43">
        <v>2025</v>
      </c>
      <c r="E112" s="45" t="s">
        <v>79</v>
      </c>
      <c r="F112" s="46" t="s">
        <v>651</v>
      </c>
      <c r="G112" s="47" t="s">
        <v>652</v>
      </c>
      <c r="H112" s="48" t="s">
        <v>653</v>
      </c>
      <c r="I112" s="48" t="s">
        <v>19</v>
      </c>
      <c r="J112" s="49" t="s">
        <v>585</v>
      </c>
      <c r="K112" s="50" t="s">
        <v>586</v>
      </c>
      <c r="L112" s="51">
        <v>45818</v>
      </c>
      <c r="M112" s="52">
        <v>32200</v>
      </c>
      <c r="N112" s="52">
        <v>38962</v>
      </c>
      <c r="O112">
        <v>1</v>
      </c>
    </row>
    <row r="113" spans="1:15" ht="36" x14ac:dyDescent="0.25">
      <c r="A113" s="43" t="s">
        <v>20</v>
      </c>
      <c r="B113" s="43" t="s">
        <v>35</v>
      </c>
      <c r="C113" s="44" t="s">
        <v>173</v>
      </c>
      <c r="D113" s="43">
        <v>2025</v>
      </c>
      <c r="E113" s="45" t="s">
        <v>79</v>
      </c>
      <c r="F113" s="46" t="s">
        <v>654</v>
      </c>
      <c r="G113" s="47" t="s">
        <v>655</v>
      </c>
      <c r="H113" s="48" t="s">
        <v>656</v>
      </c>
      <c r="I113" s="48" t="s">
        <v>19</v>
      </c>
      <c r="J113" s="49" t="s">
        <v>207</v>
      </c>
      <c r="K113" s="50" t="s">
        <v>454</v>
      </c>
      <c r="L113" s="51">
        <v>45817</v>
      </c>
      <c r="M113" s="52">
        <v>8832</v>
      </c>
      <c r="N113" s="52">
        <v>10686.72</v>
      </c>
      <c r="O113">
        <v>1</v>
      </c>
    </row>
    <row r="114" spans="1:15" ht="36" x14ac:dyDescent="0.25">
      <c r="A114" s="43" t="s">
        <v>20</v>
      </c>
      <c r="B114" s="43" t="s">
        <v>35</v>
      </c>
      <c r="C114" s="44" t="s">
        <v>173</v>
      </c>
      <c r="D114" s="43">
        <v>2025</v>
      </c>
      <c r="E114" s="45" t="s">
        <v>79</v>
      </c>
      <c r="F114" s="46" t="s">
        <v>657</v>
      </c>
      <c r="G114" s="47" t="s">
        <v>658</v>
      </c>
      <c r="H114" s="48" t="s">
        <v>659</v>
      </c>
      <c r="I114" s="48" t="s">
        <v>19</v>
      </c>
      <c r="J114" s="49" t="s">
        <v>660</v>
      </c>
      <c r="K114" s="50" t="s">
        <v>661</v>
      </c>
      <c r="L114" s="51">
        <v>45818</v>
      </c>
      <c r="M114" s="52">
        <v>46525</v>
      </c>
      <c r="N114" s="52">
        <v>46525</v>
      </c>
      <c r="O114">
        <v>1</v>
      </c>
    </row>
    <row r="115" spans="1:15" ht="36" x14ac:dyDescent="0.25">
      <c r="A115" s="43" t="s">
        <v>20</v>
      </c>
      <c r="B115" s="43" t="s">
        <v>35</v>
      </c>
      <c r="C115" s="44" t="s">
        <v>173</v>
      </c>
      <c r="D115" s="43">
        <v>2025</v>
      </c>
      <c r="E115" s="45" t="s">
        <v>79</v>
      </c>
      <c r="F115" s="46" t="s">
        <v>662</v>
      </c>
      <c r="G115" s="47" t="s">
        <v>663</v>
      </c>
      <c r="H115" s="48" t="s">
        <v>664</v>
      </c>
      <c r="I115" s="48" t="s">
        <v>19</v>
      </c>
      <c r="J115" s="49" t="s">
        <v>660</v>
      </c>
      <c r="K115" s="50" t="s">
        <v>661</v>
      </c>
      <c r="L115" s="51">
        <v>45818</v>
      </c>
      <c r="M115" s="52">
        <v>23475</v>
      </c>
      <c r="N115" s="52">
        <v>23475</v>
      </c>
      <c r="O115">
        <v>1</v>
      </c>
    </row>
    <row r="116" spans="1:15" ht="36" x14ac:dyDescent="0.25">
      <c r="A116" s="43" t="s">
        <v>20</v>
      </c>
      <c r="B116" s="43" t="s">
        <v>35</v>
      </c>
      <c r="C116" s="44" t="s">
        <v>173</v>
      </c>
      <c r="D116" s="43">
        <v>2025</v>
      </c>
      <c r="E116" s="45" t="s">
        <v>79</v>
      </c>
      <c r="F116" s="46" t="s">
        <v>665</v>
      </c>
      <c r="G116" s="47" t="s">
        <v>666</v>
      </c>
      <c r="H116" s="48" t="s">
        <v>667</v>
      </c>
      <c r="I116" s="48" t="s">
        <v>19</v>
      </c>
      <c r="J116" s="49" t="s">
        <v>668</v>
      </c>
      <c r="K116" s="50" t="s">
        <v>669</v>
      </c>
      <c r="L116" s="51">
        <v>45820</v>
      </c>
      <c r="M116" s="52">
        <v>1338.2</v>
      </c>
      <c r="N116" s="52">
        <v>1619.222</v>
      </c>
      <c r="O116">
        <v>1</v>
      </c>
    </row>
    <row r="117" spans="1:15" ht="36" x14ac:dyDescent="0.25">
      <c r="A117" s="43" t="s">
        <v>20</v>
      </c>
      <c r="B117" s="43" t="s">
        <v>35</v>
      </c>
      <c r="C117" s="44" t="s">
        <v>173</v>
      </c>
      <c r="D117" s="43">
        <v>2025</v>
      </c>
      <c r="E117" s="45" t="s">
        <v>79</v>
      </c>
      <c r="F117" s="46" t="s">
        <v>670</v>
      </c>
      <c r="G117" s="47" t="s">
        <v>671</v>
      </c>
      <c r="H117" s="48" t="s">
        <v>672</v>
      </c>
      <c r="I117" s="48" t="s">
        <v>19</v>
      </c>
      <c r="J117" s="49" t="s">
        <v>673</v>
      </c>
      <c r="K117" s="50" t="s">
        <v>674</v>
      </c>
      <c r="L117" s="51">
        <v>45820</v>
      </c>
      <c r="M117" s="52">
        <v>14025</v>
      </c>
      <c r="N117" s="52">
        <v>14025</v>
      </c>
      <c r="O117">
        <v>1</v>
      </c>
    </row>
    <row r="118" spans="1:15" ht="36" x14ac:dyDescent="0.25">
      <c r="A118" s="43" t="s">
        <v>20</v>
      </c>
      <c r="B118" s="43" t="s">
        <v>35</v>
      </c>
      <c r="C118" s="44" t="s">
        <v>173</v>
      </c>
      <c r="D118" s="43">
        <v>2025</v>
      </c>
      <c r="E118" s="45" t="s">
        <v>79</v>
      </c>
      <c r="F118" s="46" t="s">
        <v>675</v>
      </c>
      <c r="G118" s="47" t="s">
        <v>676</v>
      </c>
      <c r="H118" s="48" t="s">
        <v>677</v>
      </c>
      <c r="I118" s="48" t="s">
        <v>19</v>
      </c>
      <c r="J118" s="49" t="s">
        <v>678</v>
      </c>
      <c r="K118" s="50" t="s">
        <v>679</v>
      </c>
      <c r="L118" s="51">
        <v>45827</v>
      </c>
      <c r="M118" s="52">
        <v>49990</v>
      </c>
      <c r="N118" s="52">
        <v>60487.9</v>
      </c>
      <c r="O118">
        <v>1</v>
      </c>
    </row>
    <row r="119" spans="1:15" ht="36" x14ac:dyDescent="0.25">
      <c r="A119" s="43" t="s">
        <v>20</v>
      </c>
      <c r="B119" s="43" t="s">
        <v>35</v>
      </c>
      <c r="C119" s="44" t="s">
        <v>173</v>
      </c>
      <c r="D119" s="43">
        <v>2025</v>
      </c>
      <c r="E119" s="45" t="s">
        <v>79</v>
      </c>
      <c r="F119" s="46" t="s">
        <v>680</v>
      </c>
      <c r="G119" s="47" t="s">
        <v>681</v>
      </c>
      <c r="H119" s="48" t="s">
        <v>682</v>
      </c>
      <c r="I119" s="48" t="s">
        <v>19</v>
      </c>
      <c r="J119" s="49" t="s">
        <v>683</v>
      </c>
      <c r="K119" s="50" t="s">
        <v>684</v>
      </c>
      <c r="L119" s="51" t="s">
        <v>685</v>
      </c>
      <c r="M119" s="52">
        <v>12425</v>
      </c>
      <c r="N119" s="52">
        <v>12425</v>
      </c>
      <c r="O119">
        <v>1</v>
      </c>
    </row>
    <row r="120" spans="1:15" ht="36" x14ac:dyDescent="0.25">
      <c r="A120" s="43" t="s">
        <v>20</v>
      </c>
      <c r="B120" s="43" t="s">
        <v>35</v>
      </c>
      <c r="C120" s="44" t="s">
        <v>173</v>
      </c>
      <c r="D120" s="43">
        <v>2025</v>
      </c>
      <c r="E120" s="45" t="s">
        <v>79</v>
      </c>
      <c r="F120" s="46" t="s">
        <v>686</v>
      </c>
      <c r="G120" s="47" t="s">
        <v>687</v>
      </c>
      <c r="H120" s="48" t="s">
        <v>688</v>
      </c>
      <c r="I120" s="48" t="s">
        <v>19</v>
      </c>
      <c r="J120" s="49" t="s">
        <v>678</v>
      </c>
      <c r="K120" s="50" t="s">
        <v>679</v>
      </c>
      <c r="L120" s="51">
        <v>45827</v>
      </c>
      <c r="M120" s="52">
        <v>7090</v>
      </c>
      <c r="N120" s="52">
        <v>8578.9</v>
      </c>
      <c r="O120">
        <v>1</v>
      </c>
    </row>
    <row r="121" spans="1:15" ht="36" x14ac:dyDescent="0.25">
      <c r="A121" s="43" t="s">
        <v>20</v>
      </c>
      <c r="B121" s="43" t="s">
        <v>35</v>
      </c>
      <c r="C121" s="44" t="s">
        <v>173</v>
      </c>
      <c r="D121" s="43">
        <v>2025</v>
      </c>
      <c r="E121" s="45" t="s">
        <v>79</v>
      </c>
      <c r="F121" s="46" t="s">
        <v>689</v>
      </c>
      <c r="G121" s="47" t="s">
        <v>690</v>
      </c>
      <c r="H121" s="48" t="s">
        <v>691</v>
      </c>
      <c r="I121" s="48" t="s">
        <v>19</v>
      </c>
      <c r="J121" s="49" t="s">
        <v>207</v>
      </c>
      <c r="K121" s="50" t="s">
        <v>454</v>
      </c>
      <c r="L121" s="51">
        <v>45825</v>
      </c>
      <c r="M121" s="52">
        <v>1309</v>
      </c>
      <c r="N121" s="52">
        <v>1583.8899999999999</v>
      </c>
      <c r="O121">
        <v>1</v>
      </c>
    </row>
    <row r="122" spans="1:15" ht="36" x14ac:dyDescent="0.25">
      <c r="A122" s="43" t="s">
        <v>20</v>
      </c>
      <c r="B122" s="43" t="s">
        <v>35</v>
      </c>
      <c r="C122" s="44" t="s">
        <v>173</v>
      </c>
      <c r="D122" s="43">
        <v>2025</v>
      </c>
      <c r="E122" s="45" t="s">
        <v>79</v>
      </c>
      <c r="F122" s="46" t="s">
        <v>692</v>
      </c>
      <c r="G122" s="47" t="s">
        <v>693</v>
      </c>
      <c r="H122" s="48" t="s">
        <v>694</v>
      </c>
      <c r="I122" s="48" t="s">
        <v>25</v>
      </c>
      <c r="J122" s="49" t="s">
        <v>444</v>
      </c>
      <c r="K122" s="50" t="s">
        <v>445</v>
      </c>
      <c r="L122" s="51">
        <v>45827</v>
      </c>
      <c r="M122" s="52">
        <v>7800</v>
      </c>
      <c r="N122" s="52">
        <v>9438</v>
      </c>
      <c r="O122">
        <v>1</v>
      </c>
    </row>
    <row r="123" spans="1:15" ht="36" x14ac:dyDescent="0.25">
      <c r="A123" s="43" t="s">
        <v>20</v>
      </c>
      <c r="B123" s="43" t="s">
        <v>35</v>
      </c>
      <c r="C123" s="44" t="s">
        <v>173</v>
      </c>
      <c r="D123" s="43">
        <v>2025</v>
      </c>
      <c r="E123" s="45" t="s">
        <v>79</v>
      </c>
      <c r="F123" s="46" t="s">
        <v>695</v>
      </c>
      <c r="G123" s="47" t="s">
        <v>696</v>
      </c>
      <c r="H123" s="48" t="s">
        <v>697</v>
      </c>
      <c r="I123" s="48" t="s">
        <v>19</v>
      </c>
      <c r="J123" s="49" t="s">
        <v>698</v>
      </c>
      <c r="K123" s="50" t="s">
        <v>699</v>
      </c>
      <c r="L123" s="51">
        <v>45833</v>
      </c>
      <c r="M123" s="52">
        <v>1174</v>
      </c>
      <c r="N123" s="52">
        <v>1420.54</v>
      </c>
      <c r="O123">
        <v>1</v>
      </c>
    </row>
    <row r="124" spans="1:15" ht="36" x14ac:dyDescent="0.25">
      <c r="A124" s="43" t="s">
        <v>20</v>
      </c>
      <c r="B124" s="43" t="s">
        <v>35</v>
      </c>
      <c r="C124" s="44" t="s">
        <v>173</v>
      </c>
      <c r="D124" s="43">
        <v>2025</v>
      </c>
      <c r="E124" s="45" t="s">
        <v>79</v>
      </c>
      <c r="F124" s="46" t="s">
        <v>700</v>
      </c>
      <c r="G124" s="47" t="s">
        <v>701</v>
      </c>
      <c r="H124" s="48" t="s">
        <v>702</v>
      </c>
      <c r="I124" s="48" t="s">
        <v>19</v>
      </c>
      <c r="J124" s="49" t="s">
        <v>703</v>
      </c>
      <c r="K124" s="50" t="s">
        <v>704</v>
      </c>
      <c r="L124" s="51">
        <v>45828</v>
      </c>
      <c r="M124" s="52">
        <v>2936.74</v>
      </c>
      <c r="N124" s="52">
        <v>3553.4553999999998</v>
      </c>
      <c r="O124">
        <v>1</v>
      </c>
    </row>
    <row r="125" spans="1:15" ht="36" x14ac:dyDescent="0.25">
      <c r="A125" s="43" t="s">
        <v>20</v>
      </c>
      <c r="B125" s="43" t="s">
        <v>35</v>
      </c>
      <c r="C125" s="44" t="s">
        <v>173</v>
      </c>
      <c r="D125" s="43">
        <v>2025</v>
      </c>
      <c r="E125" s="45" t="s">
        <v>79</v>
      </c>
      <c r="F125" s="46" t="s">
        <v>705</v>
      </c>
      <c r="G125" s="47" t="s">
        <v>706</v>
      </c>
      <c r="H125" s="48" t="s">
        <v>539</v>
      </c>
      <c r="I125" s="48" t="s">
        <v>19</v>
      </c>
      <c r="J125" s="49" t="s">
        <v>207</v>
      </c>
      <c r="K125" s="50" t="s">
        <v>454</v>
      </c>
      <c r="L125" s="51">
        <v>45833</v>
      </c>
      <c r="M125" s="52">
        <v>1369</v>
      </c>
      <c r="N125" s="52">
        <v>1656.49</v>
      </c>
      <c r="O125">
        <v>1</v>
      </c>
    </row>
    <row r="126" spans="1:15" ht="36" x14ac:dyDescent="0.25">
      <c r="A126" s="43" t="s">
        <v>20</v>
      </c>
      <c r="B126" s="43" t="s">
        <v>35</v>
      </c>
      <c r="C126" s="44" t="s">
        <v>173</v>
      </c>
      <c r="D126" s="43">
        <v>2025</v>
      </c>
      <c r="E126" s="45" t="s">
        <v>79</v>
      </c>
      <c r="F126" s="46" t="s">
        <v>707</v>
      </c>
      <c r="G126" s="47" t="s">
        <v>708</v>
      </c>
      <c r="H126" s="48" t="s">
        <v>709</v>
      </c>
      <c r="I126" s="48" t="s">
        <v>19</v>
      </c>
      <c r="J126" s="49" t="s">
        <v>710</v>
      </c>
      <c r="K126" s="50" t="s">
        <v>711</v>
      </c>
      <c r="L126" s="51">
        <v>45832</v>
      </c>
      <c r="M126" s="52">
        <v>13289</v>
      </c>
      <c r="N126" s="52">
        <v>16079.69</v>
      </c>
      <c r="O126">
        <v>1</v>
      </c>
    </row>
    <row r="127" spans="1:15" ht="36" x14ac:dyDescent="0.25">
      <c r="A127" s="43" t="s">
        <v>20</v>
      </c>
      <c r="B127" s="43" t="s">
        <v>35</v>
      </c>
      <c r="C127" s="44" t="s">
        <v>173</v>
      </c>
      <c r="D127" s="43">
        <v>2025</v>
      </c>
      <c r="E127" s="45" t="s">
        <v>79</v>
      </c>
      <c r="F127" s="46" t="s">
        <v>712</v>
      </c>
      <c r="G127" s="47" t="s">
        <v>713</v>
      </c>
      <c r="H127" s="48" t="s">
        <v>714</v>
      </c>
      <c r="I127" s="48" t="s">
        <v>25</v>
      </c>
      <c r="J127" s="49" t="s">
        <v>715</v>
      </c>
      <c r="K127" s="50" t="s">
        <v>716</v>
      </c>
      <c r="L127" s="51">
        <v>45833</v>
      </c>
      <c r="M127" s="52">
        <v>31503.66</v>
      </c>
      <c r="N127" s="52">
        <v>38119.428599999999</v>
      </c>
      <c r="O127">
        <v>1</v>
      </c>
    </row>
    <row r="128" spans="1:15" ht="36" x14ac:dyDescent="0.25">
      <c r="A128" s="43" t="s">
        <v>20</v>
      </c>
      <c r="B128" s="43" t="s">
        <v>35</v>
      </c>
      <c r="C128" s="44" t="s">
        <v>173</v>
      </c>
      <c r="D128" s="43">
        <v>2025</v>
      </c>
      <c r="E128" s="45" t="s">
        <v>79</v>
      </c>
      <c r="F128" s="46" t="s">
        <v>717</v>
      </c>
      <c r="G128" s="47" t="s">
        <v>718</v>
      </c>
      <c r="H128" s="48" t="s">
        <v>719</v>
      </c>
      <c r="I128" s="48" t="s">
        <v>25</v>
      </c>
      <c r="J128" s="49" t="s">
        <v>425</v>
      </c>
      <c r="K128" s="50" t="s">
        <v>720</v>
      </c>
      <c r="L128" s="51">
        <v>45833</v>
      </c>
      <c r="M128" s="52">
        <v>5890</v>
      </c>
      <c r="N128" s="52">
        <v>5890</v>
      </c>
      <c r="O128">
        <v>1</v>
      </c>
    </row>
    <row r="129" spans="1:15" ht="36" x14ac:dyDescent="0.25">
      <c r="A129" s="43" t="s">
        <v>20</v>
      </c>
      <c r="B129" s="43" t="s">
        <v>35</v>
      </c>
      <c r="C129" s="44" t="s">
        <v>173</v>
      </c>
      <c r="D129" s="43">
        <v>2025</v>
      </c>
      <c r="E129" s="45" t="s">
        <v>79</v>
      </c>
      <c r="F129" s="46" t="s">
        <v>721</v>
      </c>
      <c r="G129" s="47" t="s">
        <v>722</v>
      </c>
      <c r="H129" s="48" t="s">
        <v>723</v>
      </c>
      <c r="I129" s="48" t="s">
        <v>19</v>
      </c>
      <c r="J129" s="49" t="s">
        <v>724</v>
      </c>
      <c r="K129" s="50" t="s">
        <v>725</v>
      </c>
      <c r="L129" s="51">
        <v>45802</v>
      </c>
      <c r="M129" s="52">
        <v>2736</v>
      </c>
      <c r="N129" s="52">
        <v>3310.56</v>
      </c>
      <c r="O129">
        <v>1</v>
      </c>
    </row>
    <row r="130" spans="1:15" ht="36" x14ac:dyDescent="0.25">
      <c r="A130" s="43" t="s">
        <v>20</v>
      </c>
      <c r="B130" s="43" t="s">
        <v>35</v>
      </c>
      <c r="C130" s="44" t="s">
        <v>173</v>
      </c>
      <c r="D130" s="43">
        <v>2025</v>
      </c>
      <c r="E130" s="45" t="s">
        <v>79</v>
      </c>
      <c r="F130" s="46" t="s">
        <v>726</v>
      </c>
      <c r="G130" s="47" t="s">
        <v>727</v>
      </c>
      <c r="H130" s="48" t="s">
        <v>728</v>
      </c>
      <c r="I130" s="48" t="s">
        <v>19</v>
      </c>
      <c r="J130" s="49" t="s">
        <v>207</v>
      </c>
      <c r="K130" s="50" t="s">
        <v>454</v>
      </c>
      <c r="L130" s="51">
        <v>45834</v>
      </c>
      <c r="M130" s="52">
        <v>1489</v>
      </c>
      <c r="N130" s="52">
        <v>1801.69</v>
      </c>
      <c r="O130">
        <v>1</v>
      </c>
    </row>
    <row r="131" spans="1:15" ht="36" x14ac:dyDescent="0.25">
      <c r="A131" s="43" t="s">
        <v>20</v>
      </c>
      <c r="B131" s="43" t="s">
        <v>35</v>
      </c>
      <c r="C131" s="44" t="s">
        <v>173</v>
      </c>
      <c r="D131" s="43">
        <v>2025</v>
      </c>
      <c r="E131" s="45" t="s">
        <v>79</v>
      </c>
      <c r="F131" s="46" t="s">
        <v>729</v>
      </c>
      <c r="G131" s="47" t="s">
        <v>730</v>
      </c>
      <c r="H131" s="48" t="s">
        <v>731</v>
      </c>
      <c r="I131" s="48" t="s">
        <v>25</v>
      </c>
      <c r="J131" s="49" t="s">
        <v>732</v>
      </c>
      <c r="K131" s="50" t="s">
        <v>733</v>
      </c>
      <c r="L131" s="51">
        <v>45838</v>
      </c>
      <c r="M131" s="52">
        <v>11820</v>
      </c>
      <c r="N131" s="52">
        <v>14302.2</v>
      </c>
      <c r="O131">
        <v>1</v>
      </c>
    </row>
    <row r="132" spans="1:15" ht="36" x14ac:dyDescent="0.25">
      <c r="A132" s="43" t="s">
        <v>20</v>
      </c>
      <c r="B132" s="43" t="s">
        <v>35</v>
      </c>
      <c r="C132" s="44" t="s">
        <v>173</v>
      </c>
      <c r="D132" s="43">
        <v>2025</v>
      </c>
      <c r="E132" s="45" t="s">
        <v>79</v>
      </c>
      <c r="F132" s="46" t="s">
        <v>734</v>
      </c>
      <c r="G132" s="47" t="s">
        <v>735</v>
      </c>
      <c r="H132" s="48" t="s">
        <v>736</v>
      </c>
      <c r="I132" s="48" t="s">
        <v>25</v>
      </c>
      <c r="J132" s="49" t="s">
        <v>737</v>
      </c>
      <c r="K132" s="50" t="s">
        <v>738</v>
      </c>
      <c r="L132" s="51">
        <v>45838</v>
      </c>
      <c r="M132" s="52">
        <v>10440</v>
      </c>
      <c r="N132" s="52">
        <v>12632.4</v>
      </c>
      <c r="O132">
        <v>1</v>
      </c>
    </row>
    <row r="133" spans="1:15" ht="36" x14ac:dyDescent="0.25">
      <c r="A133" s="43" t="s">
        <v>20</v>
      </c>
      <c r="B133" s="43" t="s">
        <v>35</v>
      </c>
      <c r="C133" s="44" t="s">
        <v>173</v>
      </c>
      <c r="D133" s="43">
        <v>2025</v>
      </c>
      <c r="E133" s="45" t="s">
        <v>79</v>
      </c>
      <c r="F133" s="46" t="s">
        <v>739</v>
      </c>
      <c r="G133" s="47" t="s">
        <v>740</v>
      </c>
      <c r="H133" s="48" t="s">
        <v>741</v>
      </c>
      <c r="I133" s="48" t="s">
        <v>19</v>
      </c>
      <c r="J133" s="49" t="s">
        <v>207</v>
      </c>
      <c r="K133" s="50" t="s">
        <v>454</v>
      </c>
      <c r="L133" s="51">
        <v>45838</v>
      </c>
      <c r="M133" s="52">
        <v>1385</v>
      </c>
      <c r="N133" s="52">
        <v>1675.85</v>
      </c>
      <c r="O133">
        <v>1</v>
      </c>
    </row>
    <row r="134" spans="1:15" ht="36" x14ac:dyDescent="0.25">
      <c r="A134" s="43" t="s">
        <v>20</v>
      </c>
      <c r="B134" s="43" t="s">
        <v>35</v>
      </c>
      <c r="C134" s="44" t="s">
        <v>173</v>
      </c>
      <c r="D134" s="43">
        <v>2025</v>
      </c>
      <c r="E134" s="45" t="s">
        <v>79</v>
      </c>
      <c r="F134" s="46" t="s">
        <v>742</v>
      </c>
      <c r="G134" s="47" t="s">
        <v>743</v>
      </c>
      <c r="H134" s="48" t="s">
        <v>744</v>
      </c>
      <c r="I134" s="48" t="s">
        <v>19</v>
      </c>
      <c r="J134" s="49" t="s">
        <v>745</v>
      </c>
      <c r="K134" s="50" t="s">
        <v>746</v>
      </c>
      <c r="L134" s="51">
        <v>45838</v>
      </c>
      <c r="M134" s="52">
        <v>6892.1</v>
      </c>
      <c r="N134" s="52">
        <v>8339.4410000000007</v>
      </c>
      <c r="O134">
        <v>1</v>
      </c>
    </row>
    <row r="135" spans="1:15" x14ac:dyDescent="0.25">
      <c r="F135" s="46"/>
      <c r="G135" s="47"/>
      <c r="H135" s="48"/>
      <c r="I135" s="48"/>
      <c r="J135" s="49"/>
      <c r="K135" s="50"/>
      <c r="L135" s="51"/>
      <c r="M135" s="52"/>
      <c r="N135" s="52"/>
    </row>
  </sheetData>
  <autoFilter ref="F2:N134" xr:uid="{501BEA61-7043-42C9-BF0B-D73F007DA30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5" ma:contentTypeDescription="Crear nuevo documento." ma:contentTypeScope="" ma:versionID="332df7211d819475e138ae0153d2d355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0f6da2eb5b7ca0e3870ff43243275c44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5a5c8-9cf1-4d06-ae8c-a2cc0f7dd5f2">
      <Terms xmlns="http://schemas.microsoft.com/office/infopath/2007/PartnerControls"/>
    </lcf76f155ced4ddcb4097134ff3c332f>
    <TaxCatchAll xmlns="a7541fb3-6733-444b-9cbb-bcad92adeca5" xsi:nil="true"/>
  </documentManagement>
</p:properties>
</file>

<file path=customXml/itemProps1.xml><?xml version="1.0" encoding="utf-8"?>
<ds:datastoreItem xmlns:ds="http://schemas.openxmlformats.org/officeDocument/2006/customXml" ds:itemID="{88664230-8FEC-4C3D-B8CE-75E95883C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5a5c8-9cf1-4d06-ae8c-a2cc0f7dd5f2"/>
    <ds:schemaRef ds:uri="a7541fb3-6733-444b-9cbb-bcad92ade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0888A-0729-4519-8811-8652E247F8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4370E-8839-424B-B295-326C41F20413}">
  <ds:schemaRefs>
    <ds:schemaRef ds:uri="http://schemas.microsoft.com/office/2006/metadata/properties"/>
    <ds:schemaRef ds:uri="http://schemas.microsoft.com/office/infopath/2007/PartnerControls"/>
    <ds:schemaRef ds:uri="8625a5c8-9cf1-4d06-ae8c-a2cc0f7dd5f2"/>
    <ds:schemaRef ds:uri="a7541fb3-6733-444b-9cbb-bcad92adeca5"/>
    <ds:schemaRef ds:uri="77ec8eb5-7199-40c3-9e51-343f72f14f37"/>
    <ds:schemaRef ds:uri="45ce944c-99e0-40e8-8c2f-a8d59dc716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MENORES 2T-2025 EPS</vt:lpstr>
      <vt:lpstr>CIENCIAS 2T 2025</vt:lpstr>
      <vt:lpstr>GERENCIA MENORES 2T 2025</vt:lpstr>
      <vt:lpstr>MENORES MEDICINA 2T 2025</vt:lpstr>
      <vt:lpstr>MENORES F.PROFESORADO 2T</vt:lpstr>
      <vt:lpstr>MENORES INVESTIGACION 2T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Martínez Arrieta</dc:creator>
  <cp:lastModifiedBy>María José Martínez Arrieta</cp:lastModifiedBy>
  <dcterms:created xsi:type="dcterms:W3CDTF">2025-06-24T07:17:20Z</dcterms:created>
  <dcterms:modified xsi:type="dcterms:W3CDTF">2025-07-11T10:49:34Z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MediaServiceImageTags">
    <vt:lpwstr/>
  </property>
</Properties>
</file>