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auam.sharepoint.com/sites/UAMSERIM/Documentos compartidos/SERIM/Convocatoria Movilidad No Europea/Convocatoria 27-28/1.1 - Bases y Anexos/"/>
    </mc:Choice>
  </mc:AlternateContent>
  <xr:revisionPtr revIDLastSave="956" documentId="8_{27AF2DCD-9AE2-41B5-8BF7-17BCCC265AE3}" xr6:coauthVersionLast="47" xr6:coauthVersionMax="47" xr10:uidLastSave="{6B58B914-E1CD-4983-BE42-BD176BD3D84F}"/>
  <bookViews>
    <workbookView xWindow="-120" yWindow="-120" windowWidth="29040" windowHeight="15720" xr2:uid="{00000000-000D-0000-FFFF-FFFF00000000}"/>
  </bookViews>
  <sheets>
    <sheet name="E+KA171" sheetId="1" r:id="rId1"/>
    <sheet name="Nota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 i="1" l="1"/>
  <c r="R8" i="1"/>
  <c r="T8" i="1" s="1"/>
  <c r="T4" i="1" l="1"/>
  <c r="T5" i="1"/>
  <c r="T9" i="1"/>
  <c r="T3" i="1"/>
  <c r="S7" i="1" l="1"/>
  <c r="R7" i="1" l="1"/>
  <c r="T7" i="1" s="1"/>
</calcChain>
</file>

<file path=xl/sharedStrings.xml><?xml version="1.0" encoding="utf-8"?>
<sst xmlns="http://schemas.openxmlformats.org/spreadsheetml/2006/main" count="148" uniqueCount="66">
  <si>
    <t>País</t>
  </si>
  <si>
    <t>Tipo</t>
  </si>
  <si>
    <t>Colombia</t>
  </si>
  <si>
    <t>Uruguay</t>
  </si>
  <si>
    <t>Duración</t>
  </si>
  <si>
    <t>Doctorado</t>
  </si>
  <si>
    <t>5 meses</t>
  </si>
  <si>
    <t>Grado</t>
  </si>
  <si>
    <t>FACULTAD: Ciencias</t>
  </si>
  <si>
    <t>FACULTAD: Derecho</t>
  </si>
  <si>
    <t>FACULTAD: Económicas</t>
  </si>
  <si>
    <t>FACULTAD: EPS</t>
  </si>
  <si>
    <t>FACULTAD: Filosofía y Letras</t>
  </si>
  <si>
    <t>FACULTAD: Medicina</t>
  </si>
  <si>
    <t>FACULTAD: Profesorado</t>
  </si>
  <si>
    <t>FACULTAD: Psicología</t>
  </si>
  <si>
    <t>SÍ</t>
  </si>
  <si>
    <t>NO</t>
  </si>
  <si>
    <t>Requisitos de idioma</t>
  </si>
  <si>
    <t>N/A</t>
  </si>
  <si>
    <t>UNIVERSIDAD DE LA REPÚBLICA</t>
  </si>
  <si>
    <t>Este listado ha sido elaborado en base a la información ofrecida por la universidad de destino. No obstante, una vez seleccionados los estudiantes deberán tramitar su admisión. La decisión final sobre admisión del estudiante dependerá de la universidad de destino</t>
  </si>
  <si>
    <t xml:space="preserve">Los requsitos de idioma y académicos son los que exige la UAM para poder ser adjudicatario de una plaza, conforme con los requisitos generales establecidos por la universidad de destino. </t>
  </si>
  <si>
    <t>ESCUELA DOCTORADO</t>
  </si>
  <si>
    <t>Sí</t>
  </si>
  <si>
    <t>Antes de solicitar el estudiante debe asegurarse de que la universidad ofrece cursos que encajan con su trayectoria académica en la UAM y puede hacer un acuerdo de estudios viable. Puede consultar información en la web (link en la columna Universidad) y en Factsheet: https://www.uam.es/uam/internacional/movildad-estudiantes/erasmus-ka107</t>
  </si>
  <si>
    <t>UNIVERSIDAD</t>
  </si>
  <si>
    <t>Grado
Máster
Doctorado</t>
  </si>
  <si>
    <t>Plazas/Ayudas</t>
  </si>
  <si>
    <t>Ayuda viaje E+KA171 (según banda distancia)</t>
  </si>
  <si>
    <t>Ayuda individual E+KA171</t>
  </si>
  <si>
    <t>Información académica/ Otra información de interés</t>
  </si>
  <si>
    <t>EEUU</t>
  </si>
  <si>
    <t xml:space="preserve">Solo Doctorado </t>
  </si>
  <si>
    <t>El programa Erasmus+ establece una limitación de 12 meses como máximo por ciclo de estudios (24 meses para Medicina). En el caso de estudiantes que hayan disfrutado de una estancia financiada con fondos Erasmus+ anteriormente el número de meses realizados más los solicitados en esta Convocatoria no podrá superar los 12 meses (24 para Medicina)</t>
  </si>
  <si>
    <t>Ayuda económica total máxima</t>
  </si>
  <si>
    <t>La adjudicación de ayudas económicas está condicionada a la adjudicación definitiva de fondos Erasmus+KA171 a universidades por parte de la Agencia Nacional Erasmus+ SEPIE y al cumplimiento de requisitos por parte del estudiante</t>
  </si>
  <si>
    <t>INGLÉS:
Nivel B2</t>
  </si>
  <si>
    <t>UNIVERSIDAD DE ANTIOQUÍA</t>
  </si>
  <si>
    <t>Estas plazas se deben solicitar en Sigma bajo el programa E+KA171 (UAM)</t>
  </si>
  <si>
    <t>Duolingo y exámenes de idioma "desde casa" Home Edition NO son admisibles</t>
  </si>
  <si>
    <t>Argelia</t>
  </si>
  <si>
    <t>Filipinas</t>
  </si>
  <si>
    <t>Costa Rica</t>
  </si>
  <si>
    <t>Ecuador</t>
  </si>
  <si>
    <t>Canadá</t>
  </si>
  <si>
    <t>* Toefl ibt (before 2026): 90 (no band below 21); 
* Toefl ibt (2026): 4.5 (R, L and W: 4.5; S: 4);
* IELTS: 6.5 (no band below 6.0);
* PTE: 65 (no band below 60);
* CAE (C1) Grade B or better; electronic results should be sent to McGill directly by Cambridge.
* CEP (C2) Grade C or better; electronic results should be sent to McGill directly by Cambridge.</t>
  </si>
  <si>
    <t>NOTA MEDIA MÍNIMA: 7,5 sobre 10</t>
  </si>
  <si>
    <t>MCGILL UNIVERSITY</t>
  </si>
  <si>
    <t xml:space="preserve">UNIVERSITÉ D'ALGER 2
UNIVERSIAD MOHAMED BEN AHMED, ORAN 2 </t>
  </si>
  <si>
    <t>Solo Doctorado. Prioridad programas de la Facultad de Filosofía y Letras</t>
  </si>
  <si>
    <t>FRANCÉS:
Nivel B2</t>
  </si>
  <si>
    <t>Solo Doctorado. Prioridad programas de la Facultad de Formación del Profesorado y Educación</t>
  </si>
  <si>
    <t>Posibilidad ayuda adicional  estudiantes menos oportunidades*</t>
  </si>
  <si>
    <t>UNIVERSIDAD NACIONAL DE COSTA RICA 
INSTITUTO TECNOLÓGICO DE COSTA RICA</t>
  </si>
  <si>
    <t xml:space="preserve">Solo Doctorado. Prioridad programas de la Escuela Politécnica Superior </t>
  </si>
  <si>
    <t>Tener aprobado el 50% de los créditos de la carrera.
No se aceptan estudiantes para realizar su TFG
Información de grados ofertados:  https://udelar.edu.uy/portal/ensenanza/carreras-de-grado/
Medicina: rotatorio solo si hay plazas y disponibilidad en el período de movilidad. El mínimo de cada rotación es de un mes de duración. Enfermería: sólo aceptan para cursar asignaturas. No aceptan para cursar prácticas.</t>
  </si>
  <si>
    <t>INGLÉS:
- TOEFL (IBT) 80  
- IELTS score 7</t>
  </si>
  <si>
    <t>UNIVERSITY OF THE PHILIPPINES - DILIMAN 
LA SALLE</t>
  </si>
  <si>
    <t>UNIVERSIDAD POLITÉCNICA SALESIANA</t>
  </si>
  <si>
    <t>TOEFL y IELTS: máximo dos años de validez (hasta el fin del período de solicitud de la UAM: 21 de octubre de 2025). Es posible que la Universidad de destino establezca periodos de validez de otra duración o que afecte a otros certificados (esta información está disponible en la web de la universidad de destino y/o en su factsheet)</t>
  </si>
  <si>
    <t xml:space="preserve">Versión actualizada 2/10/2026. Los cambios y actualizaciones que se realicen en este Anexo a partir del 02/10/26 se destacarán en rojo. </t>
  </si>
  <si>
    <t>Los estudiantes seleccionados deberán pasar por un proceso de admisión de la universidad de destino.  En el caso de los estudiantes de Doctorado para poder ser seleccionado es necesario demostrar la aceptación por parte del coordinador de doctorado/tutor de la universidad de destino</t>
  </si>
  <si>
    <t>En la fase de selección y adjudicación de plazas, la UAM aceptará como acreditación del nivel de idioma los títulos y certificados correspondientes a las titulaciones de Bachillerato Internacional, Cambridge Assessment International Education (IGCSEs), Pearson Edexcel (International GCSEs y A-/AS-Levels), Cambridge International Examinations (A-/AS-Levels), Oxford International AQA Examinations (International GCSEs y AS/A-Levels), así como el Bachillerato Europeo, recogidos en la tabla de acreditación de idioma aplicable a las convocatorias de movilidad de la UAM. No obstante, la universidad de destino podrá exigir al estudiante adjudicatario un certificado oficial de idioma específico para formalizar su admisión. En todo caso, la adjudicación de la plaza por parte de la UAM quedará condicionada a la aceptación definitiva del estudiante por la universidad de destino.</t>
  </si>
  <si>
    <r>
      <rPr>
        <b/>
        <u/>
        <sz val="11"/>
        <color rgb="FF0070C0"/>
        <rFont val="Calibri"/>
        <family val="2"/>
        <scheme val="minor"/>
      </rPr>
      <t xml:space="preserve">UNIVERSITY OF WISCONSIN - MADISON
</t>
    </r>
    <r>
      <rPr>
        <sz val="11"/>
        <color theme="1"/>
        <rFont val="Calibri"/>
        <family val="2"/>
        <scheme val="minor"/>
      </rPr>
      <t xml:space="preserve">
</t>
    </r>
    <r>
      <rPr>
        <b/>
        <u/>
        <sz val="11"/>
        <color rgb="FF0070C0"/>
        <rFont val="Calibri"/>
        <family val="2"/>
        <scheme val="minor"/>
      </rPr>
      <t xml:space="preserve">UNIVERSITY OF CALIFORNIA - DAVIS
FLORIDA ATLANTICO UNIVERSITY
UNIVERSIDAD DE MASSACHUSETTS BOSTON
</t>
    </r>
    <r>
      <rPr>
        <sz val="11"/>
        <color theme="1"/>
        <rFont val="Calibri"/>
        <family val="2"/>
        <scheme val="minor"/>
      </rPr>
      <t xml:space="preserve">
</t>
    </r>
  </si>
  <si>
    <t>Solo Doctorado. 
Wisconsin, California y Florida: prioridad programas de la Facultad de Psicología. 
UMASS: abierto a programas de Ciencias, EPS, Profesorado, Filosofía y  Psicología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</si>
</sst>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C0A]_-;\-* #,##0.00\ [$€-C0A]_-;_-* &quot;-&quot;??\ [$€-C0A]_-;_-@_-"/>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2"/>
      <color theme="1"/>
      <name val="Calibri Light"/>
      <family val="2"/>
      <scheme val="major"/>
    </font>
    <font>
      <sz val="10"/>
      <color theme="1"/>
      <name val="Calibri Light"/>
      <family val="2"/>
      <scheme val="major"/>
    </font>
    <font>
      <sz val="10"/>
      <name val="Calibri Light"/>
      <family val="2"/>
      <scheme val="major"/>
    </font>
    <font>
      <sz val="10"/>
      <color theme="1"/>
      <name val="Calibri"/>
      <family val="2"/>
      <scheme val="minor"/>
    </font>
    <font>
      <b/>
      <u/>
      <sz val="11"/>
      <color theme="10"/>
      <name val="Calibri"/>
      <family val="2"/>
      <scheme val="minor"/>
    </font>
    <font>
      <b/>
      <sz val="10"/>
      <color theme="1"/>
      <name val="Calibri"/>
      <family val="2"/>
      <scheme val="minor"/>
    </font>
    <font>
      <sz val="10"/>
      <color theme="0"/>
      <name val="Calibri"/>
      <family val="2"/>
      <scheme val="minor"/>
    </font>
    <font>
      <b/>
      <sz val="10"/>
      <color theme="1"/>
      <name val="Calibri Light"/>
      <family val="2"/>
      <scheme val="major"/>
    </font>
    <font>
      <b/>
      <sz val="11"/>
      <name val="Calibri"/>
      <family val="2"/>
      <scheme val="minor"/>
    </font>
    <font>
      <sz val="9"/>
      <color theme="0"/>
      <name val="Calibri"/>
      <family val="2"/>
      <scheme val="minor"/>
    </font>
    <font>
      <b/>
      <sz val="9"/>
      <color theme="1"/>
      <name val="Calibri"/>
      <family val="2"/>
      <scheme val="minor"/>
    </font>
    <font>
      <sz val="9"/>
      <color theme="1"/>
      <name val="Calibri Light"/>
      <family val="2"/>
      <scheme val="major"/>
    </font>
    <font>
      <sz val="9"/>
      <color theme="1"/>
      <name val="Calibri"/>
      <family val="2"/>
      <scheme val="minor"/>
    </font>
    <font>
      <b/>
      <sz val="9"/>
      <color rgb="FFFF0000"/>
      <name val="Calibri Light"/>
      <family val="2"/>
      <scheme val="major"/>
    </font>
    <font>
      <b/>
      <sz val="9"/>
      <name val="Calibri Light"/>
      <family val="2"/>
      <scheme val="major"/>
    </font>
    <font>
      <b/>
      <u/>
      <sz val="11"/>
      <color theme="10"/>
      <name val="Calibri"/>
      <family val="2"/>
    </font>
    <font>
      <b/>
      <u/>
      <sz val="11"/>
      <color rgb="FF0070C0"/>
      <name val="Calibri"/>
      <family val="2"/>
      <scheme val="minor"/>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3" tint="0.8999908444471571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41">
    <xf numFmtId="0" fontId="0" fillId="0" borderId="0" xfId="0"/>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164" fontId="6" fillId="0" borderId="1" xfId="0" applyNumberFormat="1" applyFont="1" applyBorder="1" applyAlignment="1">
      <alignment vertical="center"/>
    </xf>
    <xf numFmtId="44" fontId="6" fillId="0" borderId="1" xfId="1" applyFont="1" applyBorder="1" applyAlignment="1">
      <alignment vertical="center"/>
    </xf>
    <xf numFmtId="164" fontId="6" fillId="0" borderId="1" xfId="1" applyNumberFormat="1" applyFont="1" applyBorder="1" applyAlignment="1">
      <alignment vertical="center"/>
    </xf>
    <xf numFmtId="0" fontId="2" fillId="2" borderId="3" xfId="0" applyFont="1" applyFill="1" applyBorder="1" applyAlignment="1">
      <alignment horizontal="center" vertical="center"/>
    </xf>
    <xf numFmtId="0" fontId="2" fillId="0" borderId="0" xfId="0" applyFont="1" applyAlignment="1">
      <alignment vertical="center"/>
    </xf>
    <xf numFmtId="0" fontId="2" fillId="0" borderId="0" xfId="0" applyFont="1"/>
    <xf numFmtId="0" fontId="10" fillId="2" borderId="3" xfId="0" applyFont="1" applyFill="1" applyBorder="1" applyAlignment="1">
      <alignment horizontal="center" vertical="center"/>
    </xf>
    <xf numFmtId="0" fontId="6" fillId="0" borderId="0" xfId="0" applyFont="1"/>
    <xf numFmtId="0" fontId="11" fillId="2" borderId="3" xfId="0" applyFont="1" applyFill="1" applyBorder="1" applyAlignment="1">
      <alignment horizontal="center" vertical="center" textRotation="90" wrapText="1"/>
    </xf>
    <xf numFmtId="0" fontId="8" fillId="2" borderId="3" xfId="0" applyFont="1" applyFill="1" applyBorder="1" applyAlignment="1">
      <alignment horizontal="center" vertical="center"/>
    </xf>
    <xf numFmtId="0" fontId="0" fillId="0" borderId="0" xfId="0" applyAlignment="1">
      <alignment horizontal="center"/>
    </xf>
    <xf numFmtId="0" fontId="10" fillId="2" borderId="3" xfId="0" applyFont="1" applyFill="1" applyBorder="1" applyAlignment="1">
      <alignment vertical="center" wrapText="1"/>
    </xf>
    <xf numFmtId="0" fontId="5" fillId="0" borderId="0" xfId="0" applyFont="1" applyAlignment="1">
      <alignment horizontal="center" vertical="center" wrapText="1"/>
    </xf>
    <xf numFmtId="0" fontId="10" fillId="0" borderId="0" xfId="0" applyFont="1" applyAlignment="1">
      <alignment horizontal="left" vertical="top" wrapText="1"/>
    </xf>
    <xf numFmtId="0" fontId="9" fillId="0" borderId="2" xfId="2" applyFont="1" applyBorder="1" applyAlignment="1">
      <alignment vertical="center" wrapText="1"/>
    </xf>
    <xf numFmtId="0" fontId="9" fillId="0" borderId="2" xfId="2" applyFont="1" applyBorder="1" applyAlignment="1">
      <alignment vertical="center"/>
    </xf>
    <xf numFmtId="164" fontId="12" fillId="0" borderId="1" xfId="1" applyNumberFormat="1" applyFont="1" applyBorder="1" applyAlignment="1">
      <alignment vertical="center"/>
    </xf>
    <xf numFmtId="0" fontId="10" fillId="2" borderId="3" xfId="0" applyFont="1" applyFill="1" applyBorder="1" applyAlignment="1">
      <alignment horizontal="center" vertical="center" wrapText="1"/>
    </xf>
    <xf numFmtId="0" fontId="14" fillId="2" borderId="3" xfId="0" applyFont="1" applyFill="1" applyBorder="1" applyAlignment="1">
      <alignment horizontal="center" vertical="center" textRotation="90" wrapText="1"/>
    </xf>
    <xf numFmtId="0" fontId="8" fillId="2" borderId="3" xfId="0" applyFont="1" applyFill="1" applyBorder="1" applyAlignment="1">
      <alignment horizontal="center" vertical="center" wrapText="1"/>
    </xf>
    <xf numFmtId="44" fontId="7" fillId="0" borderId="1" xfId="1" applyFont="1" applyBorder="1" applyAlignment="1">
      <alignment vertical="center"/>
    </xf>
    <xf numFmtId="0" fontId="15" fillId="2" borderId="3" xfId="0" applyFont="1" applyFill="1" applyBorder="1" applyAlignment="1">
      <alignment horizontal="center" vertical="center"/>
    </xf>
    <xf numFmtId="0" fontId="16" fillId="0" borderId="1" xfId="0" applyFont="1" applyBorder="1" applyAlignment="1">
      <alignment horizontal="center" vertical="center"/>
    </xf>
    <xf numFmtId="0" fontId="17" fillId="0" borderId="0" xfId="0" applyFont="1" applyAlignment="1">
      <alignment horizontal="center"/>
    </xf>
    <xf numFmtId="44" fontId="6" fillId="0" borderId="1" xfId="1" applyFont="1" applyFill="1" applyBorder="1" applyAlignment="1">
      <alignment vertical="center"/>
    </xf>
    <xf numFmtId="164" fontId="6" fillId="0" borderId="1" xfId="1" applyNumberFormat="1" applyFont="1" applyFill="1" applyBorder="1" applyAlignment="1">
      <alignment vertical="center"/>
    </xf>
    <xf numFmtId="0" fontId="16" fillId="0" borderId="1" xfId="0" applyFont="1" applyBorder="1" applyAlignment="1">
      <alignment horizontal="center" vertical="center" wrapText="1"/>
    </xf>
    <xf numFmtId="0" fontId="19" fillId="3" borderId="0" xfId="0" applyFont="1" applyFill="1"/>
    <xf numFmtId="0" fontId="2" fillId="2" borderId="4" xfId="0" applyFont="1" applyFill="1" applyBorder="1" applyAlignment="1">
      <alignment horizontal="center" vertical="center"/>
    </xf>
    <xf numFmtId="0" fontId="18" fillId="3" borderId="6" xfId="0" applyFont="1" applyFill="1" applyBorder="1"/>
    <xf numFmtId="0" fontId="19" fillId="3" borderId="6" xfId="0" applyFont="1" applyFill="1" applyBorder="1"/>
    <xf numFmtId="0" fontId="19" fillId="3" borderId="7" xfId="0" applyFont="1" applyFill="1" applyBorder="1"/>
    <xf numFmtId="0" fontId="0" fillId="0" borderId="1" xfId="0" applyBorder="1" applyAlignment="1">
      <alignment horizontal="center" vertical="center"/>
    </xf>
    <xf numFmtId="0" fontId="13" fillId="0" borderId="5" xfId="0" applyFont="1" applyBorder="1" applyAlignment="1">
      <alignment vertical="center"/>
    </xf>
    <xf numFmtId="0" fontId="20" fillId="4" borderId="1" xfId="2" applyFont="1" applyFill="1" applyBorder="1" applyAlignment="1">
      <alignment vertical="center" wrapText="1"/>
    </xf>
    <xf numFmtId="0" fontId="9" fillId="0" borderId="8" xfId="2" applyFont="1" applyBorder="1" applyAlignment="1">
      <alignment vertical="center" wrapText="1"/>
    </xf>
    <xf numFmtId="0" fontId="7" fillId="0" borderId="1" xfId="0" applyFont="1" applyBorder="1" applyAlignment="1">
      <alignment horizontal="center" vertical="center" wrapText="1"/>
    </xf>
    <xf numFmtId="0" fontId="0" fillId="0" borderId="0" xfId="0" applyAlignment="1">
      <alignment wrapText="1"/>
    </xf>
  </cellXfs>
  <cellStyles count="3">
    <cellStyle name="Hipervínculo" xfId="2" builtinId="8"/>
    <cellStyle name="Moneda" xfId="1" builtinId="4"/>
    <cellStyle name="Normal" xfId="0" builtinId="0"/>
  </cellStyles>
  <dxfs count="23">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Light"/>
        <family val="2"/>
        <scheme val="major"/>
      </font>
      <numFmt numFmtId="164" formatCode="_-* #,##0.00\ [$€-C0A]_-;\-* #,##0.00\ [$€-C0A]_-;_-* &quot;-&quot;??\ [$€-C0A]_-;_-@_-"/>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Light"/>
        <family val="2"/>
        <scheme val="major"/>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Light"/>
        <family val="2"/>
        <scheme val="major"/>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Light"/>
        <family val="2"/>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FF0000"/>
        <name val="Calibri Light"/>
        <family val="2"/>
        <scheme val="major"/>
      </font>
      <fill>
        <patternFill patternType="solid">
          <fgColor indexed="64"/>
          <bgColor theme="0"/>
        </patternFill>
      </fill>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Light"/>
        <family val="2"/>
        <scheme val="major"/>
      </font>
      <border diagonalUp="0" diagonalDown="0" outline="0">
        <left style="thin">
          <color indexed="64"/>
        </left>
        <right style="thin">
          <color indexed="64"/>
        </right>
        <top style="thin">
          <color indexed="64"/>
        </top>
        <bottom style="thin">
          <color indexed="64"/>
        </bottom>
      </border>
    </dxf>
    <dxf>
      <font>
        <b/>
      </font>
      <alignment horizontal="general" vertical="center" textRotation="0" indent="0" justifyLastLine="0" shrinkToFit="0" readingOrder="0"/>
      <border diagonalUp="0" diagonalDown="0" outline="0">
        <left style="medium">
          <color indexed="64"/>
        </left>
        <right style="thin">
          <color indexed="64"/>
        </right>
        <top style="thin">
          <color indexed="64"/>
        </top>
        <bottom style="thin">
          <color indexed="64"/>
        </bottom>
      </border>
    </dxf>
    <dxf>
      <font>
        <b/>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9" tint="0.3999755851924192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wisc.edu/" TargetMode="External"/></Relationships>
</file>

<file path=xl/drawings/drawing1.xml><?xml version="1.0" encoding="utf-8"?>
<xdr:wsDr xmlns:xdr="http://schemas.openxmlformats.org/drawingml/2006/spreadsheetDrawing" xmlns:a="http://schemas.openxmlformats.org/drawingml/2006/main">
  <xdr:twoCellAnchor>
    <xdr:from>
      <xdr:col>0</xdr:col>
      <xdr:colOff>946150</xdr:colOff>
      <xdr:row>6</xdr:row>
      <xdr:rowOff>273050</xdr:rowOff>
    </xdr:from>
    <xdr:to>
      <xdr:col>1</xdr:col>
      <xdr:colOff>2298700</xdr:colOff>
      <xdr:row>6</xdr:row>
      <xdr:rowOff>400050</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1B137F77-3449-7B4D-A300-70F4449DE2C8}"/>
            </a:ext>
          </a:extLst>
        </xdr:cNvPr>
        <xdr:cNvSpPr txBox="1"/>
      </xdr:nvSpPr>
      <xdr:spPr>
        <a:xfrm>
          <a:off x="946150" y="5264150"/>
          <a:ext cx="2311400" cy="127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sz="1100"/>
        </a:p>
        <a:p>
          <a:endParaRPr lang="es-ES" sz="1100"/>
        </a:p>
      </xdr:txBody>
    </xdr:sp>
    <xdr:clientData/>
  </xdr:twoCellAnchor>
  <xdr:twoCellAnchor>
    <xdr:from>
      <xdr:col>1</xdr:col>
      <xdr:colOff>457200</xdr:colOff>
      <xdr:row>2</xdr:row>
      <xdr:rowOff>501650</xdr:rowOff>
    </xdr:from>
    <xdr:to>
      <xdr:col>1</xdr:col>
      <xdr:colOff>1371600</xdr:colOff>
      <xdr:row>3</xdr:row>
      <xdr:rowOff>444500</xdr:rowOff>
    </xdr:to>
    <xdr:sp macro="" textlink="">
      <xdr:nvSpPr>
        <xdr:cNvPr id="4" name="CuadroTexto 3">
          <a:extLst>
            <a:ext uri="{FF2B5EF4-FFF2-40B4-BE49-F238E27FC236}">
              <a16:creationId xmlns:a16="http://schemas.microsoft.com/office/drawing/2014/main" id="{BD31AE3A-798E-FEDB-7620-A643E6C7B57F}"/>
            </a:ext>
          </a:extLst>
        </xdr:cNvPr>
        <xdr:cNvSpPr txBox="1"/>
      </xdr:nvSpPr>
      <xdr:spPr>
        <a:xfrm>
          <a:off x="1416050" y="2165350"/>
          <a:ext cx="914400" cy="914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A7A37A-2770-4B9D-8482-E35ED98D1792}" name="Tabla2" displayName="Tabla2" ref="A1:T9" totalsRowShown="0" headerRowDxfId="22" headerRowBorderDxfId="21" tableBorderDxfId="20" totalsRowBorderDxfId="19">
  <tableColumns count="20">
    <tableColumn id="1" xr3:uid="{3DDD9658-A74C-4DF5-8D05-84E618D4E6C8}" name="País" dataDxfId="18"/>
    <tableColumn id="2" xr3:uid="{959D07EA-0514-4977-A07C-46280240D677}" name="UNIVERSIDAD" dataDxfId="17"/>
    <tableColumn id="15" xr3:uid="{CADCC8D2-AA97-46A6-B178-E1131F596902}" name="FACULTAD: Ciencias" dataDxfId="0"/>
    <tableColumn id="16" xr3:uid="{2F7A9D78-3583-4240-8339-C06E10C41474}" name="FACULTAD: Derecho" dataDxfId="16"/>
    <tableColumn id="17" xr3:uid="{DB0BCCF9-45DD-4AA1-A99B-ACBF7F8BD3B1}" name="FACULTAD: Económicas" dataDxfId="15"/>
    <tableColumn id="18" xr3:uid="{BDADB8C5-BFBC-46D3-8C96-D613C3310605}" name="FACULTAD: EPS" dataDxfId="14"/>
    <tableColumn id="13" xr3:uid="{CFF4503A-9CEE-488E-955E-23F4F8477083}" name="FACULTAD: Filosofía y Letras" dataDxfId="13"/>
    <tableColumn id="14" xr3:uid="{BBC441A5-A9A6-4780-9B57-E9ABB2C18702}" name="FACULTAD: Medicina" dataDxfId="12"/>
    <tableColumn id="12" xr3:uid="{49FC93CD-0FF6-4A8D-B7D1-B8E3D2670F78}" name="FACULTAD: Profesorado" dataDxfId="11"/>
    <tableColumn id="11" xr3:uid="{61697E90-06AE-4814-8435-110EBBF529CC}" name="FACULTAD: Psicología" dataDxfId="10"/>
    <tableColumn id="10" xr3:uid="{F4736CE9-8368-4FD4-A5E9-208E7F61CD8B}" name="ESCUELA DOCTORADO" dataDxfId="9"/>
    <tableColumn id="19" xr3:uid="{511406F1-F2E5-429C-877F-A08418222649}" name="Requisitos de idioma" dataDxfId="8"/>
    <tableColumn id="20" xr3:uid="{04125965-9E2B-4BB2-B541-29207F21A7CE}" name="Información académica/ Otra información de interés" dataDxfId="7"/>
    <tableColumn id="4" xr3:uid="{A42454B9-953B-432F-B4F9-510E25FDF70B}" name="Plazas/Ayudas" dataDxfId="6"/>
    <tableColumn id="5" xr3:uid="{D348D75F-8014-45C0-8EAD-88B3F9F4D6CD}" name="Duración" dataDxfId="5"/>
    <tableColumn id="6" xr3:uid="{DA6D5ADA-7A0D-4667-A66A-6AB995E9B321}" name="Tipo" dataDxfId="4"/>
    <tableColumn id="7" xr3:uid="{FDF6E764-C6E8-4193-88E9-A303E070CD48}" name="Ayuda viaje E+KA171 (según banda distancia)" dataDxfId="3"/>
    <tableColumn id="8" xr3:uid="{67110971-A4B5-4EFC-AAC6-50CC903B76C0}" name="Ayuda individual E+KA171" dataDxfId="2"/>
    <tableColumn id="3" xr3:uid="{36B30648-F4E5-4CD8-8AF1-48953FB72167}" name="Posibilidad ayuda adicional  estudiantes menos oportunidades*"/>
    <tableColumn id="9" xr3:uid="{9B0B9DA8-D0A5-4F66-A23A-107C62F8C9CB}" name="Ayuda económica total máxima" dataDxfId="1"/>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cgill.ca/mcgillabroad/come-mcgill/request-exchange" TargetMode="External"/><Relationship Id="rId7" Type="http://schemas.openxmlformats.org/officeDocument/2006/relationships/table" Target="../tables/table1.xml"/><Relationship Id="rId2" Type="http://schemas.openxmlformats.org/officeDocument/2006/relationships/hyperlink" Target="http://www.udea.edu.co/wps/portal/udea/web/inicio/internacional/movilidad-nacional-internacional/extranjeros-universidad" TargetMode="External"/><Relationship Id="rId1" Type="http://schemas.openxmlformats.org/officeDocument/2006/relationships/hyperlink" Target="https://udelar.edu.uy/internacionales/movilidad-por-conveni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ups.edu.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tabSelected="1" workbookViewId="0">
      <pane xSplit="2" ySplit="1" topLeftCell="C2" activePane="bottomRight" state="frozen"/>
      <selection pane="topRight" activeCell="C1" sqref="C1"/>
      <selection pane="bottomLeft" activeCell="A2" sqref="A2"/>
      <selection pane="bottomRight"/>
    </sheetView>
  </sheetViews>
  <sheetFormatPr baseColWidth="10" defaultColWidth="8.7109375" defaultRowHeight="15" x14ac:dyDescent="0.25"/>
  <cols>
    <col min="1" max="1" width="13.7109375" style="8" customWidth="1"/>
    <col min="2" max="2" width="40" style="7" customWidth="1"/>
    <col min="3" max="6" width="5.7109375" style="10" customWidth="1"/>
    <col min="7" max="7" width="7" style="10" customWidth="1"/>
    <col min="8" max="8" width="5.7109375" style="10" customWidth="1"/>
    <col min="9" max="9" width="6.7109375" style="10" customWidth="1"/>
    <col min="10" max="11" width="7.5703125" style="10" customWidth="1"/>
    <col min="12" max="12" width="39.140625" style="10" customWidth="1"/>
    <col min="13" max="13" width="38.7109375" style="10" customWidth="1"/>
    <col min="14" max="14" width="7.140625" customWidth="1"/>
    <col min="15" max="15" width="8.7109375" style="13"/>
    <col min="16" max="16" width="10.140625" style="26" customWidth="1"/>
    <col min="17" max="17" width="10.5703125" bestFit="1" customWidth="1"/>
    <col min="18" max="18" width="12.7109375" customWidth="1"/>
    <col min="19" max="19" width="15.28515625" customWidth="1"/>
    <col min="20" max="20" width="13.85546875" customWidth="1"/>
  </cols>
  <sheetData>
    <row r="1" spans="1:20" ht="66" customHeight="1" x14ac:dyDescent="0.25">
      <c r="A1" s="31" t="s">
        <v>0</v>
      </c>
      <c r="B1" s="6" t="s">
        <v>26</v>
      </c>
      <c r="C1" s="11" t="s">
        <v>8</v>
      </c>
      <c r="D1" s="11" t="s">
        <v>9</v>
      </c>
      <c r="E1" s="11" t="s">
        <v>10</v>
      </c>
      <c r="F1" s="11" t="s">
        <v>11</v>
      </c>
      <c r="G1" s="11" t="s">
        <v>12</v>
      </c>
      <c r="H1" s="11" t="s">
        <v>13</v>
      </c>
      <c r="I1" s="11" t="s">
        <v>14</v>
      </c>
      <c r="J1" s="11" t="s">
        <v>15</v>
      </c>
      <c r="K1" s="21" t="s">
        <v>23</v>
      </c>
      <c r="L1" s="12" t="s">
        <v>18</v>
      </c>
      <c r="M1" s="22" t="s">
        <v>31</v>
      </c>
      <c r="N1" s="14" t="s">
        <v>28</v>
      </c>
      <c r="O1" s="9" t="s">
        <v>4</v>
      </c>
      <c r="P1" s="24" t="s">
        <v>1</v>
      </c>
      <c r="Q1" s="14" t="s">
        <v>29</v>
      </c>
      <c r="R1" s="14" t="s">
        <v>30</v>
      </c>
      <c r="S1" s="14" t="s">
        <v>53</v>
      </c>
      <c r="T1" s="20" t="s">
        <v>35</v>
      </c>
    </row>
    <row r="2" spans="1:20" ht="65.099999999999994" customHeight="1" x14ac:dyDescent="0.25">
      <c r="A2" s="36" t="s">
        <v>41</v>
      </c>
      <c r="B2" s="17" t="s">
        <v>49</v>
      </c>
      <c r="C2" s="1" t="s">
        <v>17</v>
      </c>
      <c r="D2" s="1" t="s">
        <v>17</v>
      </c>
      <c r="E2" s="1" t="s">
        <v>17</v>
      </c>
      <c r="F2" s="1" t="s">
        <v>17</v>
      </c>
      <c r="G2" s="1" t="s">
        <v>17</v>
      </c>
      <c r="H2" s="1" t="s">
        <v>17</v>
      </c>
      <c r="I2" s="1" t="s">
        <v>17</v>
      </c>
      <c r="J2" s="1" t="s">
        <v>17</v>
      </c>
      <c r="K2" s="1" t="s">
        <v>24</v>
      </c>
      <c r="L2" s="1" t="s">
        <v>51</v>
      </c>
      <c r="M2" s="39" t="s">
        <v>50</v>
      </c>
      <c r="N2" s="2">
        <v>1</v>
      </c>
      <c r="O2" s="2" t="s">
        <v>6</v>
      </c>
      <c r="P2" s="25" t="s">
        <v>5</v>
      </c>
      <c r="Q2" s="23">
        <v>309</v>
      </c>
      <c r="R2" s="27">
        <v>3500</v>
      </c>
      <c r="S2" s="28">
        <v>0</v>
      </c>
      <c r="T2" s="19">
        <f>Tabla2[[#This Row],[Ayuda viaje E+KA171 (según banda distancia)]]+Tabla2[[#This Row],[Ayuda individual E+KA171]]+Tabla2[[#This Row],[Posibilidad ayuda adicional  estudiantes menos oportunidades*]]</f>
        <v>3809</v>
      </c>
    </row>
    <row r="3" spans="1:20" ht="76.5" customHeight="1" x14ac:dyDescent="0.25">
      <c r="A3" s="36" t="s">
        <v>45</v>
      </c>
      <c r="B3" s="37" t="s">
        <v>48</v>
      </c>
      <c r="C3" s="1" t="s">
        <v>16</v>
      </c>
      <c r="D3" s="1" t="s">
        <v>16</v>
      </c>
      <c r="E3" s="1" t="s">
        <v>16</v>
      </c>
      <c r="F3" s="1" t="s">
        <v>16</v>
      </c>
      <c r="G3" s="1" t="s">
        <v>16</v>
      </c>
      <c r="H3" s="1" t="s">
        <v>17</v>
      </c>
      <c r="I3" s="1" t="s">
        <v>16</v>
      </c>
      <c r="J3" s="1" t="s">
        <v>16</v>
      </c>
      <c r="K3" s="1" t="s">
        <v>17</v>
      </c>
      <c r="L3" s="1" t="s">
        <v>46</v>
      </c>
      <c r="M3" s="1" t="s">
        <v>47</v>
      </c>
      <c r="N3" s="2">
        <v>1</v>
      </c>
      <c r="O3" s="2" t="s">
        <v>6</v>
      </c>
      <c r="P3" s="29" t="s">
        <v>27</v>
      </c>
      <c r="Q3" s="23">
        <v>1188</v>
      </c>
      <c r="R3" s="4">
        <v>3500</v>
      </c>
      <c r="S3" s="5">
        <v>1250</v>
      </c>
      <c r="T3" s="19">
        <f>Tabla2[[#This Row],[Ayuda viaje E+KA171 (según banda distancia)]]+Tabla2[[#This Row],[Ayuda individual E+KA171]]+Tabla2[[#This Row],[Posibilidad ayuda adicional  estudiantes menos oportunidades*]]</f>
        <v>5938</v>
      </c>
    </row>
    <row r="4" spans="1:20" ht="56.25" customHeight="1" x14ac:dyDescent="0.25">
      <c r="A4" s="36" t="s">
        <v>2</v>
      </c>
      <c r="B4" s="18" t="s">
        <v>38</v>
      </c>
      <c r="C4" s="1" t="s">
        <v>17</v>
      </c>
      <c r="D4" s="1" t="s">
        <v>17</v>
      </c>
      <c r="E4" s="1" t="s">
        <v>17</v>
      </c>
      <c r="F4" s="1" t="s">
        <v>17</v>
      </c>
      <c r="G4" s="1" t="s">
        <v>17</v>
      </c>
      <c r="H4" s="1" t="s">
        <v>17</v>
      </c>
      <c r="I4" s="1" t="s">
        <v>17</v>
      </c>
      <c r="J4" s="1" t="s">
        <v>17</v>
      </c>
      <c r="K4" s="1" t="s">
        <v>16</v>
      </c>
      <c r="L4" s="35"/>
      <c r="M4" s="1" t="s">
        <v>52</v>
      </c>
      <c r="N4" s="2">
        <v>1</v>
      </c>
      <c r="O4" s="2" t="s">
        <v>6</v>
      </c>
      <c r="P4" s="25" t="s">
        <v>5</v>
      </c>
      <c r="Q4" s="27">
        <v>1735</v>
      </c>
      <c r="R4" s="4">
        <v>3500</v>
      </c>
      <c r="S4" s="5">
        <v>0</v>
      </c>
      <c r="T4" s="19">
        <f>Tabla2[[#This Row],[Ayuda viaje E+KA171 (según banda distancia)]]+Tabla2[[#This Row],[Ayuda individual E+KA171]]+Tabla2[[#This Row],[Posibilidad ayuda adicional  estudiantes menos oportunidades*]]</f>
        <v>5235</v>
      </c>
    </row>
    <row r="5" spans="1:20" ht="70.5" customHeight="1" x14ac:dyDescent="0.25">
      <c r="A5" s="36" t="s">
        <v>43</v>
      </c>
      <c r="B5" s="17" t="s">
        <v>54</v>
      </c>
      <c r="C5" s="1" t="s">
        <v>17</v>
      </c>
      <c r="D5" s="1" t="s">
        <v>17</v>
      </c>
      <c r="E5" s="1" t="s">
        <v>17</v>
      </c>
      <c r="F5" s="1" t="s">
        <v>17</v>
      </c>
      <c r="G5" s="1" t="s">
        <v>17</v>
      </c>
      <c r="H5" s="1" t="s">
        <v>17</v>
      </c>
      <c r="I5" s="1" t="s">
        <v>17</v>
      </c>
      <c r="J5" s="1" t="s">
        <v>17</v>
      </c>
      <c r="K5" s="1" t="s">
        <v>16</v>
      </c>
      <c r="L5" s="1"/>
      <c r="M5" s="39" t="s">
        <v>50</v>
      </c>
      <c r="N5" s="2">
        <v>1</v>
      </c>
      <c r="O5" s="2" t="s">
        <v>6</v>
      </c>
      <c r="P5" s="25" t="s">
        <v>7</v>
      </c>
      <c r="Q5" s="27">
        <v>1735</v>
      </c>
      <c r="R5" s="3">
        <v>3500</v>
      </c>
      <c r="S5" s="3">
        <v>1250</v>
      </c>
      <c r="T5" s="19">
        <f>Tabla2[[#This Row],[Ayuda viaje E+KA171 (según banda distancia)]]+Tabla2[[#This Row],[Ayuda individual E+KA171]]+Tabla2[[#This Row],[Posibilidad ayuda adicional  estudiantes menos oportunidades*]]</f>
        <v>6485</v>
      </c>
    </row>
    <row r="6" spans="1:20" ht="59.25" customHeight="1" x14ac:dyDescent="0.25">
      <c r="A6" s="36" t="s">
        <v>44</v>
      </c>
      <c r="B6" s="38" t="s">
        <v>59</v>
      </c>
      <c r="C6" s="1" t="s">
        <v>17</v>
      </c>
      <c r="D6" s="1" t="s">
        <v>17</v>
      </c>
      <c r="E6" s="1" t="s">
        <v>17</v>
      </c>
      <c r="F6" s="1" t="s">
        <v>17</v>
      </c>
      <c r="G6" s="1" t="s">
        <v>17</v>
      </c>
      <c r="H6" s="1" t="s">
        <v>17</v>
      </c>
      <c r="I6" s="1" t="s">
        <v>17</v>
      </c>
      <c r="J6" s="1" t="s">
        <v>17</v>
      </c>
      <c r="K6" s="1" t="s">
        <v>16</v>
      </c>
      <c r="L6" s="1"/>
      <c r="M6" s="39" t="s">
        <v>55</v>
      </c>
      <c r="N6" s="2">
        <v>2</v>
      </c>
      <c r="O6" s="2" t="s">
        <v>6</v>
      </c>
      <c r="P6" s="25" t="s">
        <v>7</v>
      </c>
      <c r="Q6" s="27">
        <v>1735</v>
      </c>
      <c r="R6" s="3">
        <v>3500</v>
      </c>
      <c r="S6" s="3"/>
      <c r="T6" s="5"/>
    </row>
    <row r="7" spans="1:20" ht="119.25" customHeight="1" x14ac:dyDescent="0.25">
      <c r="A7" s="36" t="s">
        <v>32</v>
      </c>
      <c r="B7" s="40" t="s">
        <v>64</v>
      </c>
      <c r="C7" s="1" t="s">
        <v>17</v>
      </c>
      <c r="D7" s="1" t="s">
        <v>17</v>
      </c>
      <c r="E7" s="1" t="s">
        <v>17</v>
      </c>
      <c r="F7" s="1" t="s">
        <v>17</v>
      </c>
      <c r="G7" s="1" t="s">
        <v>17</v>
      </c>
      <c r="H7" s="1" t="s">
        <v>17</v>
      </c>
      <c r="I7" s="1" t="s">
        <v>17</v>
      </c>
      <c r="J7" s="1" t="s">
        <v>17</v>
      </c>
      <c r="K7" s="1" t="s">
        <v>16</v>
      </c>
      <c r="L7" s="1" t="s">
        <v>57</v>
      </c>
      <c r="M7" s="39" t="s">
        <v>65</v>
      </c>
      <c r="N7" s="2">
        <v>1</v>
      </c>
      <c r="O7" s="2" t="s">
        <v>6</v>
      </c>
      <c r="P7" s="25" t="s">
        <v>5</v>
      </c>
      <c r="Q7" s="27">
        <v>1188</v>
      </c>
      <c r="R7" s="3">
        <f>700*5</f>
        <v>3500</v>
      </c>
      <c r="S7" s="3">
        <f>250*5</f>
        <v>1250</v>
      </c>
      <c r="T7" s="19">
        <f>Tabla2[[#This Row],[Ayuda viaje E+KA171 (según banda distancia)]]+Tabla2[[#This Row],[Ayuda individual E+KA171]]+Tabla2[[#This Row],[Posibilidad ayuda adicional  estudiantes menos oportunidades*]]</f>
        <v>5938</v>
      </c>
    </row>
    <row r="8" spans="1:20" ht="59.25" customHeight="1" x14ac:dyDescent="0.25">
      <c r="A8" s="36" t="s">
        <v>42</v>
      </c>
      <c r="B8" s="17" t="s">
        <v>58</v>
      </c>
      <c r="C8" s="1" t="s">
        <v>17</v>
      </c>
      <c r="D8" s="1" t="s">
        <v>17</v>
      </c>
      <c r="E8" s="1" t="s">
        <v>17</v>
      </c>
      <c r="F8" s="1" t="s">
        <v>17</v>
      </c>
      <c r="G8" s="1" t="s">
        <v>17</v>
      </c>
      <c r="H8" s="1" t="s">
        <v>17</v>
      </c>
      <c r="I8" s="1" t="s">
        <v>17</v>
      </c>
      <c r="J8" s="1" t="s">
        <v>17</v>
      </c>
      <c r="K8" s="1" t="s">
        <v>16</v>
      </c>
      <c r="L8" s="1" t="s">
        <v>37</v>
      </c>
      <c r="M8" s="1" t="s">
        <v>33</v>
      </c>
      <c r="N8" s="2">
        <v>2</v>
      </c>
      <c r="O8" s="2" t="s">
        <v>6</v>
      </c>
      <c r="P8" s="25" t="s">
        <v>5</v>
      </c>
      <c r="Q8" s="27">
        <v>1736</v>
      </c>
      <c r="R8" s="3">
        <f>700*5</f>
        <v>3500</v>
      </c>
      <c r="S8" s="3">
        <v>0</v>
      </c>
      <c r="T8" s="19">
        <f>Tabla2[[#This Row],[Ayuda viaje E+KA171 (según banda distancia)]]+Tabla2[[#This Row],[Ayuda individual E+KA171]]+Tabla2[[#This Row],[Posibilidad ayuda adicional  estudiantes menos oportunidades*]]</f>
        <v>5236</v>
      </c>
    </row>
    <row r="9" spans="1:20" ht="73.5" customHeight="1" x14ac:dyDescent="0.25">
      <c r="A9" s="36" t="s">
        <v>3</v>
      </c>
      <c r="B9" s="17" t="s">
        <v>20</v>
      </c>
      <c r="C9" s="1" t="s">
        <v>16</v>
      </c>
      <c r="D9" s="1" t="s">
        <v>16</v>
      </c>
      <c r="E9" s="1" t="s">
        <v>16</v>
      </c>
      <c r="F9" s="1" t="s">
        <v>16</v>
      </c>
      <c r="G9" s="1" t="s">
        <v>16</v>
      </c>
      <c r="H9" s="1" t="s">
        <v>16</v>
      </c>
      <c r="I9" s="1" t="s">
        <v>16</v>
      </c>
      <c r="J9" s="1" t="s">
        <v>17</v>
      </c>
      <c r="K9" s="1" t="s">
        <v>17</v>
      </c>
      <c r="L9" s="1" t="s">
        <v>19</v>
      </c>
      <c r="M9" s="1" t="s">
        <v>56</v>
      </c>
      <c r="N9" s="2">
        <v>1</v>
      </c>
      <c r="O9" s="2" t="s">
        <v>6</v>
      </c>
      <c r="P9" s="25" t="s">
        <v>7</v>
      </c>
      <c r="Q9" s="27">
        <v>1735</v>
      </c>
      <c r="R9" s="4">
        <v>3500</v>
      </c>
      <c r="S9" s="5">
        <v>1250</v>
      </c>
      <c r="T9" s="19">
        <f>Tabla2[[#This Row],[Ayuda viaje E+KA171 (según banda distancia)]]+Tabla2[[#This Row],[Ayuda individual E+KA171]]+Tabla2[[#This Row],[Posibilidad ayuda adicional  estudiantes menos oportunidades*]]</f>
        <v>6485</v>
      </c>
    </row>
    <row r="10" spans="1:20" s="15" customFormat="1" ht="15.75" customHeight="1" x14ac:dyDescent="0.2">
      <c r="A10" s="10"/>
      <c r="B10" s="10"/>
      <c r="C10" s="10"/>
      <c r="D10" s="10"/>
      <c r="E10" s="10"/>
      <c r="F10" s="10"/>
      <c r="G10" s="10"/>
      <c r="H10" s="10"/>
      <c r="I10" s="10"/>
      <c r="J10" s="10"/>
      <c r="K10" s="10"/>
      <c r="L10" s="10"/>
      <c r="M10" s="10"/>
      <c r="N10" s="10"/>
      <c r="O10" s="10"/>
      <c r="P10" s="10"/>
      <c r="Q10" s="16"/>
      <c r="R10" s="16"/>
      <c r="S10" s="16"/>
      <c r="T10" s="16"/>
    </row>
    <row r="11" spans="1:20" s="15" customFormat="1" ht="15.75" customHeight="1" x14ac:dyDescent="0.2">
      <c r="A11" s="10"/>
      <c r="B11" s="10"/>
      <c r="C11" s="10"/>
      <c r="D11" s="10"/>
      <c r="E11" s="10"/>
      <c r="F11" s="10"/>
      <c r="G11" s="10"/>
      <c r="H11" s="10"/>
      <c r="I11" s="10"/>
      <c r="J11" s="10"/>
      <c r="K11" s="10"/>
      <c r="L11" s="10"/>
      <c r="M11" s="10"/>
      <c r="N11" s="10"/>
      <c r="O11" s="10"/>
      <c r="P11" s="10"/>
      <c r="Q11" s="16"/>
      <c r="R11" s="16"/>
      <c r="S11" s="16"/>
      <c r="T11" s="16"/>
    </row>
    <row r="12" spans="1:20" s="15" customFormat="1" ht="15.75" customHeight="1" x14ac:dyDescent="0.2">
      <c r="A12" s="10"/>
      <c r="B12" s="10"/>
      <c r="C12" s="10"/>
      <c r="D12" s="10"/>
      <c r="E12" s="10"/>
      <c r="F12" s="10"/>
      <c r="G12" s="10"/>
      <c r="H12" s="10"/>
      <c r="I12" s="10"/>
      <c r="J12" s="10"/>
      <c r="K12" s="10"/>
      <c r="L12" s="10"/>
      <c r="M12" s="10"/>
      <c r="N12" s="10"/>
      <c r="O12" s="10"/>
      <c r="P12" s="10"/>
      <c r="Q12" s="16"/>
      <c r="R12" s="16"/>
      <c r="S12" s="16"/>
      <c r="T12" s="16"/>
    </row>
    <row r="13" spans="1:20" s="15" customFormat="1" ht="15.75" customHeight="1" x14ac:dyDescent="0.2">
      <c r="A13" s="10"/>
      <c r="B13" s="10"/>
      <c r="C13" s="10"/>
      <c r="D13" s="10"/>
      <c r="E13" s="10"/>
      <c r="F13" s="10"/>
      <c r="G13" s="10"/>
      <c r="H13" s="10"/>
      <c r="I13" s="10"/>
      <c r="J13" s="10"/>
      <c r="K13" s="10"/>
      <c r="L13" s="10"/>
      <c r="M13" s="10"/>
      <c r="N13" s="10"/>
      <c r="O13" s="10"/>
      <c r="P13" s="10"/>
      <c r="Q13" s="16"/>
      <c r="R13" s="16"/>
      <c r="S13" s="16"/>
      <c r="T13" s="16"/>
    </row>
    <row r="14" spans="1:20" s="15" customFormat="1" ht="15.75" customHeight="1" x14ac:dyDescent="0.2">
      <c r="A14" s="10"/>
      <c r="B14" s="10"/>
      <c r="C14" s="10"/>
      <c r="D14" s="10"/>
      <c r="E14" s="10"/>
      <c r="F14" s="10"/>
      <c r="G14" s="10"/>
      <c r="H14" s="10"/>
      <c r="I14" s="10"/>
      <c r="J14" s="10"/>
      <c r="K14" s="10"/>
      <c r="L14" s="10"/>
      <c r="M14" s="10"/>
      <c r="N14" s="10"/>
      <c r="O14" s="10"/>
      <c r="P14" s="10"/>
      <c r="Q14" s="16"/>
      <c r="R14" s="16"/>
      <c r="S14" s="16"/>
      <c r="T14" s="16"/>
    </row>
    <row r="15" spans="1:20" x14ac:dyDescent="0.25">
      <c r="A15" s="10"/>
      <c r="B15" s="10"/>
      <c r="N15" s="10"/>
      <c r="O15" s="10"/>
      <c r="P15" s="10"/>
    </row>
    <row r="16" spans="1:20" x14ac:dyDescent="0.25">
      <c r="A16" s="10"/>
      <c r="B16" s="10"/>
      <c r="N16" s="10"/>
      <c r="O16" s="10"/>
      <c r="P16" s="10"/>
    </row>
  </sheetData>
  <phoneticPr fontId="3" type="noConversion"/>
  <hyperlinks>
    <hyperlink ref="B9" r:id="rId1" xr:uid="{48875722-3001-4099-82FE-EDE88C032FF3}"/>
    <hyperlink ref="B4" r:id="rId2" xr:uid="{303E2055-32AD-4C8C-8D81-3B623D5CD9DF}"/>
    <hyperlink ref="B3" r:id="rId3" xr:uid="{CA803148-E97C-4AE8-BCDE-966B68203360}"/>
    <hyperlink ref="B6" r:id="rId4" display="Universidad Politécnica Salesiana" xr:uid="{B739C062-354C-4868-B15F-DC718E9B72CE}"/>
  </hyperlinks>
  <pageMargins left="0.7" right="0.7" top="0.75" bottom="0.75" header="0.3" footer="0.3"/>
  <pageSetup paperSize="9" scale="34" orientation="landscape" r:id="rId5"/>
  <drawing r:id="rId6"/>
  <tableParts count="1">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3DBC1-A1DB-4F99-9447-BFC879CD99A9}">
  <dimension ref="A1:A11"/>
  <sheetViews>
    <sheetView workbookViewId="0">
      <selection activeCell="A14" sqref="A14"/>
    </sheetView>
  </sheetViews>
  <sheetFormatPr baseColWidth="10" defaultRowHeight="15" x14ac:dyDescent="0.25"/>
  <sheetData>
    <row r="1" spans="1:1" x14ac:dyDescent="0.25">
      <c r="A1" s="32" t="s">
        <v>61</v>
      </c>
    </row>
    <row r="2" spans="1:1" x14ac:dyDescent="0.25">
      <c r="A2" s="33" t="s">
        <v>36</v>
      </c>
    </row>
    <row r="3" spans="1:1" ht="21.75" customHeight="1" x14ac:dyDescent="0.25">
      <c r="A3" s="33" t="s">
        <v>39</v>
      </c>
    </row>
    <row r="4" spans="1:1" ht="18.75" customHeight="1" thickBot="1" x14ac:dyDescent="0.3">
      <c r="A4" s="34" t="s">
        <v>34</v>
      </c>
    </row>
    <row r="5" spans="1:1" ht="18.75" customHeight="1" x14ac:dyDescent="0.25">
      <c r="A5" s="30" t="s">
        <v>62</v>
      </c>
    </row>
    <row r="6" spans="1:1" ht="18.75" customHeight="1" x14ac:dyDescent="0.25">
      <c r="A6" s="30" t="s">
        <v>22</v>
      </c>
    </row>
    <row r="7" spans="1:1" ht="18.75" customHeight="1" x14ac:dyDescent="0.25">
      <c r="A7" s="30" t="s">
        <v>60</v>
      </c>
    </row>
    <row r="8" spans="1:1" ht="18.75" customHeight="1" x14ac:dyDescent="0.25">
      <c r="A8" s="30" t="s">
        <v>40</v>
      </c>
    </row>
    <row r="9" spans="1:1" ht="18.75" customHeight="1" x14ac:dyDescent="0.25">
      <c r="A9" s="30" t="s">
        <v>25</v>
      </c>
    </row>
    <row r="10" spans="1:1" ht="18.75" customHeight="1" x14ac:dyDescent="0.25">
      <c r="A10" s="30" t="s">
        <v>21</v>
      </c>
    </row>
    <row r="11" spans="1:1" ht="18.75" customHeight="1" x14ac:dyDescent="0.25">
      <c r="A11" s="30"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E7D75C2EE913548833434D60D23A6AC" ma:contentTypeVersion="18" ma:contentTypeDescription="Crear nuevo documento." ma:contentTypeScope="" ma:versionID="29c6ee474716ed828d2f1e6dd064b344">
  <xsd:schema xmlns:xsd="http://www.w3.org/2001/XMLSchema" xmlns:xs="http://www.w3.org/2001/XMLSchema" xmlns:p="http://schemas.microsoft.com/office/2006/metadata/properties" xmlns:ns2="3e666453-5ad6-4dd9-8780-dd4be35bdfbf" xmlns:ns3="cdaa7296-2bf8-4900-9185-210db1a146f7" targetNamespace="http://schemas.microsoft.com/office/2006/metadata/properties" ma:root="true" ma:fieldsID="d629fd9ce43a0bd416345f56fcb350e1" ns2:_="" ns3:_="">
    <xsd:import namespace="3e666453-5ad6-4dd9-8780-dd4be35bdfbf"/>
    <xsd:import namespace="cdaa7296-2bf8-4900-9185-210db1a146f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TaxCatchAll" minOccurs="0"/>
                <xsd:element ref="ns2:lcf76f155ced4ddcb4097134ff3c332f" minOccurs="0"/>
                <xsd:element ref="ns2:MediaServiceOCR" minOccurs="0"/>
                <xsd:element ref="ns2:MediaServiceSearchProperties" minOccurs="0"/>
                <xsd:element ref="ns2:MediaServiceObjectDetectorVersion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6453-5ad6-4dd9-8780-dd4be35bdf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descrip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98d204fa-6c57-4ed6-bc91-93595ac1d65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aa7296-2bf8-4900-9185-210db1a146f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f6c8b6-0de3-4ca1-9f77-bc11bbbabd28}" ma:internalName="TaxCatchAll" ma:showField="CatchAllData" ma:web="cdaa7296-2bf8-4900-9185-210db1a146f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daa7296-2bf8-4900-9185-210db1a146f7" xsi:nil="true"/>
    <lcf76f155ced4ddcb4097134ff3c332f xmlns="3e666453-5ad6-4dd9-8780-dd4be35bdf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98C42B-35C3-42CE-BA20-B015E940CF81}">
  <ds:schemaRefs>
    <ds:schemaRef ds:uri="http://schemas.microsoft.com/sharepoint/v3/contenttype/forms"/>
  </ds:schemaRefs>
</ds:datastoreItem>
</file>

<file path=customXml/itemProps2.xml><?xml version="1.0" encoding="utf-8"?>
<ds:datastoreItem xmlns:ds="http://schemas.openxmlformats.org/officeDocument/2006/customXml" ds:itemID="{66A79E1C-DCFF-412A-AC95-11DD2074F3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666453-5ad6-4dd9-8780-dd4be35bdfbf"/>
    <ds:schemaRef ds:uri="cdaa7296-2bf8-4900-9185-210db1a14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7D9479-AEBF-4AC7-96E2-468F23FAE6B1}">
  <ds:schemaRefs>
    <ds:schemaRef ds:uri="http://schemas.microsoft.com/office/2006/metadata/properties"/>
    <ds:schemaRef ds:uri="http://schemas.microsoft.com/office/infopath/2007/PartnerControls"/>
    <ds:schemaRef ds:uri="cdaa7296-2bf8-4900-9185-210db1a146f7"/>
    <ds:schemaRef ds:uri="3e666453-5ad6-4dd9-8780-dd4be35bdf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E+KA171</vt:lpstr>
      <vt:lpstr>Notas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Martín Pinilla</dc:creator>
  <cp:lastModifiedBy>Sandra Martín Pinilla</cp:lastModifiedBy>
  <cp:lastPrinted>2024-10-03T10:04:41Z</cp:lastPrinted>
  <dcterms:created xsi:type="dcterms:W3CDTF">2015-06-05T18:17:20Z</dcterms:created>
  <dcterms:modified xsi:type="dcterms:W3CDTF">2026-10-02T11:25:10Z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0x010100EE7D75C2EE913548833434D60D23A6AC</vt:lpwstr>
  </property>
  <property fmtid="{D5CDD505-2E9C-101B-9397-08002B2CF9AE}" pid="3" name="MediaServiceImageTags">
    <vt:lpwstr/>
  </property>
</Properties>
</file>